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ve16456\Desktop\"/>
    </mc:Choice>
  </mc:AlternateContent>
  <xr:revisionPtr revIDLastSave="0" documentId="8_{E6F5179A-D550-4F14-9EDA-B6E708CDB577}" xr6:coauthVersionLast="31" xr6:coauthVersionMax="31" xr10:uidLastSave="{00000000-0000-0000-0000-000000000000}"/>
  <bookViews>
    <workbookView xWindow="0" yWindow="1236" windowWidth="26400" windowHeight="12744" activeTab="3" xr2:uid="{00000000-000D-0000-FFFF-FFFF00000000}"/>
  </bookViews>
  <sheets>
    <sheet name="&quot;A&quot; DANCE-ENTER-SCORE" sheetId="8" r:id="rId1"/>
    <sheet name="&quot;A&quot;DANCE-DIVISION-RANKINGS" sheetId="9" r:id="rId2"/>
    <sheet name="&quot;AA&quot; DANCE-ENTER-SCORE" sheetId="3" r:id="rId3"/>
    <sheet name="&quot;AA&quot; DANCE-DIVISON-RANKINGS" sheetId="5" r:id="rId4"/>
  </sheets>
  <calcPr calcId="179017"/>
</workbook>
</file>

<file path=xl/calcChain.xml><?xml version="1.0" encoding="utf-8"?>
<calcChain xmlns="http://schemas.openxmlformats.org/spreadsheetml/2006/main">
  <c r="N3" i="8" l="1"/>
  <c r="N4" i="8"/>
  <c r="N6" i="8"/>
  <c r="C4" i="5" l="1"/>
  <c r="C18" i="5"/>
  <c r="C6" i="5"/>
  <c r="C7" i="5"/>
  <c r="C15" i="5"/>
  <c r="C14" i="5"/>
  <c r="C16" i="5"/>
  <c r="C11" i="5"/>
  <c r="C9" i="5"/>
  <c r="C13" i="5"/>
  <c r="C8" i="5"/>
  <c r="C3" i="5"/>
  <c r="N14" i="3" l="1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B34" i="5" l="1"/>
  <c r="C34" i="5"/>
  <c r="B30" i="5"/>
  <c r="C30" i="5"/>
  <c r="B27" i="5"/>
  <c r="C27" i="5"/>
  <c r="B25" i="5"/>
  <c r="C25" i="5"/>
  <c r="B23" i="5"/>
  <c r="C23" i="5"/>
  <c r="B31" i="5"/>
  <c r="C31" i="5"/>
  <c r="B38" i="5"/>
  <c r="C38" i="5"/>
  <c r="B26" i="5"/>
  <c r="C26" i="5"/>
  <c r="B29" i="5"/>
  <c r="C29" i="5"/>
  <c r="B52" i="5" l="1"/>
  <c r="B48" i="5"/>
  <c r="J6" i="5"/>
  <c r="K6" i="5"/>
  <c r="L6" i="5"/>
  <c r="M6" i="5"/>
  <c r="N6" i="5"/>
  <c r="O6" i="5"/>
  <c r="J4" i="5"/>
  <c r="K4" i="5"/>
  <c r="L4" i="5"/>
  <c r="M4" i="5"/>
  <c r="N4" i="5"/>
  <c r="O4" i="5"/>
  <c r="B10" i="5"/>
  <c r="C10" i="5"/>
  <c r="D10" i="5"/>
  <c r="E10" i="5"/>
  <c r="F10" i="5"/>
  <c r="G10" i="5"/>
  <c r="B5" i="5"/>
  <c r="C5" i="5"/>
  <c r="D5" i="5"/>
  <c r="E5" i="5"/>
  <c r="F5" i="5"/>
  <c r="G5" i="5"/>
  <c r="J38" i="5"/>
  <c r="K38" i="5"/>
  <c r="L38" i="5"/>
  <c r="M38" i="5"/>
  <c r="N38" i="5"/>
  <c r="O38" i="5"/>
  <c r="J39" i="5"/>
  <c r="K39" i="5"/>
  <c r="L39" i="5"/>
  <c r="M39" i="5"/>
  <c r="N39" i="5"/>
  <c r="O39" i="5"/>
  <c r="D26" i="5"/>
  <c r="E26" i="5"/>
  <c r="F26" i="5"/>
  <c r="G26" i="5"/>
  <c r="D29" i="5"/>
  <c r="E29" i="5"/>
  <c r="F29" i="5"/>
  <c r="G29" i="5"/>
  <c r="L3" i="9"/>
  <c r="K7" i="9"/>
  <c r="K8" i="9"/>
  <c r="K6" i="9"/>
  <c r="K9" i="9"/>
  <c r="K4" i="9"/>
  <c r="K10" i="9"/>
  <c r="K11" i="9"/>
  <c r="K5" i="9"/>
  <c r="K12" i="9"/>
  <c r="K13" i="9"/>
  <c r="K14" i="9"/>
  <c r="K15" i="9"/>
  <c r="K16" i="9"/>
  <c r="K17" i="9"/>
  <c r="K18" i="9"/>
  <c r="K3" i="9"/>
  <c r="K37" i="5" l="1"/>
  <c r="L7" i="5"/>
  <c r="M7" i="5"/>
  <c r="N7" i="5"/>
  <c r="O7" i="5"/>
  <c r="K7" i="5"/>
  <c r="J7" i="5"/>
  <c r="C12" i="5"/>
  <c r="C33" i="9"/>
  <c r="D33" i="9"/>
  <c r="E33" i="9"/>
  <c r="F33" i="9"/>
  <c r="G33" i="9"/>
  <c r="O13" i="9"/>
  <c r="N13" i="9"/>
  <c r="M13" i="9"/>
  <c r="L13" i="9"/>
  <c r="J13" i="9"/>
  <c r="J35" i="5"/>
  <c r="C28" i="9"/>
  <c r="D28" i="9"/>
  <c r="E28" i="9"/>
  <c r="F28" i="9"/>
  <c r="G28" i="9"/>
  <c r="C29" i="9"/>
  <c r="D29" i="9"/>
  <c r="E29" i="9"/>
  <c r="F29" i="9"/>
  <c r="G29" i="9"/>
  <c r="C30" i="9"/>
  <c r="D30" i="9"/>
  <c r="E30" i="9"/>
  <c r="F30" i="9"/>
  <c r="G30" i="9"/>
  <c r="C31" i="9"/>
  <c r="D31" i="9"/>
  <c r="E31" i="9"/>
  <c r="F31" i="9"/>
  <c r="G31" i="9"/>
  <c r="C25" i="9"/>
  <c r="D25" i="9"/>
  <c r="E25" i="9"/>
  <c r="F25" i="9"/>
  <c r="G25" i="9"/>
  <c r="C27" i="9"/>
  <c r="D27" i="9"/>
  <c r="E27" i="9"/>
  <c r="F27" i="9"/>
  <c r="G27" i="9"/>
  <c r="C24" i="9"/>
  <c r="D24" i="9"/>
  <c r="E24" i="9"/>
  <c r="F24" i="9"/>
  <c r="G24" i="9"/>
  <c r="C26" i="9"/>
  <c r="D26" i="9"/>
  <c r="E26" i="9"/>
  <c r="F26" i="9"/>
  <c r="G26" i="9"/>
  <c r="C32" i="9"/>
  <c r="D32" i="9"/>
  <c r="E32" i="9"/>
  <c r="F32" i="9"/>
  <c r="G32" i="9"/>
  <c r="D23" i="9"/>
  <c r="E23" i="9"/>
  <c r="F23" i="9"/>
  <c r="G23" i="9"/>
  <c r="C23" i="9"/>
  <c r="L7" i="9"/>
  <c r="M7" i="9"/>
  <c r="N7" i="9"/>
  <c r="O7" i="9"/>
  <c r="L8" i="9"/>
  <c r="M8" i="9"/>
  <c r="N8" i="9"/>
  <c r="O8" i="9"/>
  <c r="L6" i="9"/>
  <c r="M6" i="9"/>
  <c r="N6" i="9"/>
  <c r="O6" i="9"/>
  <c r="L9" i="9"/>
  <c r="M9" i="9"/>
  <c r="N9" i="9"/>
  <c r="O9" i="9"/>
  <c r="L4" i="9"/>
  <c r="M4" i="9"/>
  <c r="N4" i="9"/>
  <c r="O4" i="9"/>
  <c r="L10" i="9"/>
  <c r="M10" i="9"/>
  <c r="N10" i="9"/>
  <c r="O10" i="9"/>
  <c r="L11" i="9"/>
  <c r="M11" i="9"/>
  <c r="N11" i="9"/>
  <c r="O11" i="9"/>
  <c r="L5" i="9"/>
  <c r="M5" i="9"/>
  <c r="N5" i="9"/>
  <c r="O5" i="9"/>
  <c r="L12" i="9"/>
  <c r="M12" i="9"/>
  <c r="N12" i="9"/>
  <c r="O12" i="9"/>
  <c r="M3" i="9"/>
  <c r="N3" i="9"/>
  <c r="O3" i="9"/>
  <c r="O32" i="9"/>
  <c r="G12" i="9"/>
  <c r="C39" i="5"/>
  <c r="J6" i="9"/>
  <c r="J3" i="5"/>
  <c r="K11" i="5"/>
  <c r="J9" i="5"/>
  <c r="J10" i="5"/>
  <c r="J11" i="5"/>
  <c r="J12" i="5"/>
  <c r="J13" i="5"/>
  <c r="J14" i="5"/>
  <c r="J15" i="5"/>
  <c r="J16" i="5"/>
  <c r="J17" i="5"/>
  <c r="J18" i="5"/>
  <c r="J19" i="5"/>
  <c r="J5" i="5"/>
  <c r="C24" i="5"/>
  <c r="D24" i="5"/>
  <c r="E24" i="5"/>
  <c r="F24" i="5"/>
  <c r="G24" i="5"/>
  <c r="D39" i="5"/>
  <c r="E39" i="5"/>
  <c r="F39" i="5"/>
  <c r="G39" i="5"/>
  <c r="C32" i="5"/>
  <c r="D32" i="5"/>
  <c r="E32" i="5"/>
  <c r="F32" i="5"/>
  <c r="G32" i="5"/>
  <c r="C28" i="5"/>
  <c r="D28" i="5"/>
  <c r="E28" i="5"/>
  <c r="F28" i="5"/>
  <c r="G28" i="5"/>
  <c r="C37" i="5"/>
  <c r="D37" i="5"/>
  <c r="E37" i="5"/>
  <c r="F37" i="5"/>
  <c r="G37" i="5"/>
  <c r="C35" i="5"/>
  <c r="D35" i="5"/>
  <c r="E35" i="5"/>
  <c r="F35" i="5"/>
  <c r="G35" i="5"/>
  <c r="C36" i="5"/>
  <c r="D36" i="5"/>
  <c r="E36" i="5"/>
  <c r="F36" i="5"/>
  <c r="G36" i="5"/>
  <c r="D34" i="5"/>
  <c r="E34" i="5"/>
  <c r="F34" i="5"/>
  <c r="G34" i="5"/>
  <c r="D30" i="5"/>
  <c r="E30" i="5"/>
  <c r="F30" i="5"/>
  <c r="G30" i="5"/>
  <c r="D27" i="5"/>
  <c r="E27" i="5"/>
  <c r="F27" i="5"/>
  <c r="G27" i="5"/>
  <c r="D25" i="5"/>
  <c r="E25" i="5"/>
  <c r="F25" i="5"/>
  <c r="G25" i="5"/>
  <c r="D23" i="5"/>
  <c r="E23" i="5"/>
  <c r="F23" i="5"/>
  <c r="G23" i="5"/>
  <c r="D31" i="5"/>
  <c r="E31" i="5"/>
  <c r="F31" i="5"/>
  <c r="G31" i="5"/>
  <c r="D38" i="5"/>
  <c r="E38" i="5"/>
  <c r="F38" i="5"/>
  <c r="G38" i="5"/>
  <c r="D33" i="5"/>
  <c r="E33" i="5"/>
  <c r="F33" i="5"/>
  <c r="G33" i="5"/>
  <c r="C33" i="5"/>
  <c r="K3" i="5"/>
  <c r="L3" i="5"/>
  <c r="M3" i="5"/>
  <c r="N3" i="5"/>
  <c r="O3" i="5"/>
  <c r="K9" i="5"/>
  <c r="L9" i="5"/>
  <c r="M9" i="5"/>
  <c r="N9" i="5"/>
  <c r="O9" i="5"/>
  <c r="K10" i="5"/>
  <c r="L10" i="5"/>
  <c r="M10" i="5"/>
  <c r="N10" i="5"/>
  <c r="O10" i="5"/>
  <c r="L11" i="5"/>
  <c r="M11" i="5"/>
  <c r="N11" i="5"/>
  <c r="O11" i="5"/>
  <c r="K12" i="5"/>
  <c r="L12" i="5"/>
  <c r="M12" i="5"/>
  <c r="N12" i="5"/>
  <c r="O12" i="5"/>
  <c r="K13" i="5"/>
  <c r="L13" i="5"/>
  <c r="M13" i="5"/>
  <c r="N13" i="5"/>
  <c r="O13" i="5"/>
  <c r="K14" i="5"/>
  <c r="L14" i="5"/>
  <c r="M14" i="5"/>
  <c r="N14" i="5"/>
  <c r="O14" i="5"/>
  <c r="K15" i="5"/>
  <c r="L15" i="5"/>
  <c r="M15" i="5"/>
  <c r="N15" i="5"/>
  <c r="O15" i="5"/>
  <c r="K16" i="5"/>
  <c r="L16" i="5"/>
  <c r="M16" i="5"/>
  <c r="N16" i="5"/>
  <c r="O16" i="5"/>
  <c r="K17" i="5"/>
  <c r="L17" i="5"/>
  <c r="M17" i="5"/>
  <c r="N17" i="5"/>
  <c r="O17" i="5"/>
  <c r="K18" i="5"/>
  <c r="L18" i="5"/>
  <c r="M18" i="5"/>
  <c r="N18" i="5"/>
  <c r="O18" i="5"/>
  <c r="K19" i="5"/>
  <c r="L19" i="5"/>
  <c r="M19" i="5"/>
  <c r="N19" i="5"/>
  <c r="O19" i="5"/>
  <c r="K5" i="5"/>
  <c r="L5" i="5"/>
  <c r="M5" i="5"/>
  <c r="N5" i="5"/>
  <c r="O5" i="5"/>
  <c r="L8" i="5"/>
  <c r="M8" i="5"/>
  <c r="N8" i="5"/>
  <c r="O8" i="5"/>
  <c r="K8" i="5"/>
  <c r="K33" i="9"/>
  <c r="L33" i="9"/>
  <c r="M33" i="9"/>
  <c r="N33" i="9"/>
  <c r="O33" i="9"/>
  <c r="G13" i="9"/>
  <c r="F12" i="9"/>
  <c r="F13" i="9"/>
  <c r="E12" i="9"/>
  <c r="E13" i="9"/>
  <c r="D12" i="9"/>
  <c r="D13" i="9"/>
  <c r="C12" i="9"/>
  <c r="C13" i="9"/>
  <c r="B13" i="9"/>
  <c r="B14" i="9"/>
  <c r="B15" i="9"/>
  <c r="B16" i="9"/>
  <c r="B17" i="9"/>
  <c r="B18" i="9"/>
  <c r="C14" i="9"/>
  <c r="C15" i="9"/>
  <c r="C16" i="9"/>
  <c r="C17" i="9"/>
  <c r="C18" i="9"/>
  <c r="D14" i="9"/>
  <c r="D15" i="9"/>
  <c r="D16" i="9"/>
  <c r="D17" i="9"/>
  <c r="D18" i="9"/>
  <c r="B7" i="9"/>
  <c r="B8" i="9"/>
  <c r="B5" i="9"/>
  <c r="B6" i="9"/>
  <c r="B9" i="9"/>
  <c r="B4" i="9"/>
  <c r="B10" i="9"/>
  <c r="B11" i="9"/>
  <c r="B12" i="9"/>
  <c r="G7" i="9"/>
  <c r="G8" i="9"/>
  <c r="G5" i="9"/>
  <c r="G6" i="9"/>
  <c r="G9" i="9"/>
  <c r="G4" i="9"/>
  <c r="G10" i="9"/>
  <c r="G11" i="9"/>
  <c r="F7" i="9"/>
  <c r="F8" i="9"/>
  <c r="F5" i="9"/>
  <c r="F6" i="9"/>
  <c r="F9" i="9"/>
  <c r="F4" i="9"/>
  <c r="F10" i="9"/>
  <c r="F11" i="9"/>
  <c r="E7" i="9"/>
  <c r="E8" i="9"/>
  <c r="E5" i="9"/>
  <c r="E6" i="9"/>
  <c r="E9" i="9"/>
  <c r="E4" i="9"/>
  <c r="E10" i="9"/>
  <c r="E11" i="9"/>
  <c r="D7" i="9"/>
  <c r="D8" i="9"/>
  <c r="D5" i="9"/>
  <c r="D6" i="9"/>
  <c r="D9" i="9"/>
  <c r="D4" i="9"/>
  <c r="D10" i="9"/>
  <c r="D11" i="9"/>
  <c r="C7" i="9"/>
  <c r="C8" i="9"/>
  <c r="C5" i="9"/>
  <c r="C6" i="9"/>
  <c r="C9" i="9"/>
  <c r="C4" i="9"/>
  <c r="C10" i="9"/>
  <c r="C11" i="9"/>
  <c r="B24" i="5"/>
  <c r="B39" i="5"/>
  <c r="B32" i="5"/>
  <c r="B28" i="5"/>
  <c r="B37" i="5"/>
  <c r="B35" i="5"/>
  <c r="B36" i="5"/>
  <c r="B33" i="5"/>
  <c r="O36" i="5"/>
  <c r="O35" i="5"/>
  <c r="O26" i="5"/>
  <c r="O25" i="5"/>
  <c r="O34" i="5"/>
  <c r="O31" i="5"/>
  <c r="O27" i="5"/>
  <c r="O33" i="5"/>
  <c r="O30" i="5"/>
  <c r="O29" i="5"/>
  <c r="O24" i="5"/>
  <c r="O23" i="5"/>
  <c r="O28" i="5"/>
  <c r="O37" i="5"/>
  <c r="N36" i="5"/>
  <c r="N35" i="5"/>
  <c r="N26" i="5"/>
  <c r="N25" i="5"/>
  <c r="N34" i="5"/>
  <c r="N31" i="5"/>
  <c r="N27" i="5"/>
  <c r="N33" i="5"/>
  <c r="N30" i="5"/>
  <c r="N29" i="5"/>
  <c r="N24" i="5"/>
  <c r="N23" i="5"/>
  <c r="N28" i="5"/>
  <c r="N37" i="5"/>
  <c r="M36" i="5"/>
  <c r="M35" i="5"/>
  <c r="M26" i="5"/>
  <c r="M25" i="5"/>
  <c r="M34" i="5"/>
  <c r="M31" i="5"/>
  <c r="M27" i="5"/>
  <c r="M33" i="5"/>
  <c r="M30" i="5"/>
  <c r="M29" i="5"/>
  <c r="M24" i="5"/>
  <c r="M23" i="5"/>
  <c r="M28" i="5"/>
  <c r="M37" i="5"/>
  <c r="L36" i="5"/>
  <c r="L35" i="5"/>
  <c r="L26" i="5"/>
  <c r="L25" i="5"/>
  <c r="L34" i="5"/>
  <c r="L31" i="5"/>
  <c r="L27" i="5"/>
  <c r="L33" i="5"/>
  <c r="L30" i="5"/>
  <c r="L29" i="5"/>
  <c r="L24" i="5"/>
  <c r="L23" i="5"/>
  <c r="L28" i="5"/>
  <c r="L37" i="5"/>
  <c r="M32" i="5"/>
  <c r="N32" i="5"/>
  <c r="O32" i="5"/>
  <c r="L32" i="5"/>
  <c r="K36" i="5"/>
  <c r="K35" i="5"/>
  <c r="K26" i="5"/>
  <c r="K25" i="5"/>
  <c r="K34" i="5"/>
  <c r="K31" i="5"/>
  <c r="K27" i="5"/>
  <c r="K33" i="5"/>
  <c r="K30" i="5"/>
  <c r="K29" i="5"/>
  <c r="K24" i="5"/>
  <c r="K23" i="5"/>
  <c r="K28" i="5"/>
  <c r="K32" i="5"/>
  <c r="Z39" i="3"/>
  <c r="T39" i="3"/>
  <c r="H39" i="3"/>
  <c r="Z38" i="3"/>
  <c r="T38" i="3"/>
  <c r="H38" i="3"/>
  <c r="Z37" i="3"/>
  <c r="T37" i="3"/>
  <c r="H37" i="3"/>
  <c r="Z36" i="3"/>
  <c r="T36" i="3"/>
  <c r="H36" i="3"/>
  <c r="Z35" i="3"/>
  <c r="T35" i="3"/>
  <c r="H35" i="3"/>
  <c r="Z34" i="3"/>
  <c r="T34" i="3"/>
  <c r="H34" i="3"/>
  <c r="Z33" i="3"/>
  <c r="T33" i="3"/>
  <c r="H33" i="3"/>
  <c r="Z32" i="3"/>
  <c r="T32" i="3"/>
  <c r="H32" i="3"/>
  <c r="Z31" i="3"/>
  <c r="T31" i="3"/>
  <c r="H31" i="3"/>
  <c r="Z30" i="3"/>
  <c r="T30" i="3"/>
  <c r="H30" i="3"/>
  <c r="Z29" i="3"/>
  <c r="T29" i="3"/>
  <c r="H29" i="3"/>
  <c r="Z28" i="3"/>
  <c r="T28" i="3"/>
  <c r="H28" i="3"/>
  <c r="Z27" i="3"/>
  <c r="T27" i="3"/>
  <c r="H27" i="3"/>
  <c r="Z26" i="3"/>
  <c r="T26" i="3"/>
  <c r="H26" i="3"/>
  <c r="Z25" i="3"/>
  <c r="T25" i="3"/>
  <c r="H25" i="3"/>
  <c r="Z24" i="3"/>
  <c r="T24" i="3"/>
  <c r="H24" i="3"/>
  <c r="Z23" i="3"/>
  <c r="T23" i="3"/>
  <c r="H23" i="3"/>
  <c r="Z22" i="3"/>
  <c r="T22" i="3"/>
  <c r="H22" i="3"/>
  <c r="Z21" i="3"/>
  <c r="T21" i="3"/>
  <c r="H21" i="3"/>
  <c r="Z20" i="3"/>
  <c r="T20" i="3"/>
  <c r="H20" i="3"/>
  <c r="Z19" i="3"/>
  <c r="P39" i="5" s="1"/>
  <c r="T19" i="3"/>
  <c r="H29" i="5" s="1"/>
  <c r="P4" i="5"/>
  <c r="H19" i="3"/>
  <c r="H5" i="5" s="1"/>
  <c r="Z18" i="3"/>
  <c r="P38" i="5" s="1"/>
  <c r="T18" i="3"/>
  <c r="H26" i="5" s="1"/>
  <c r="P6" i="5"/>
  <c r="H18" i="3"/>
  <c r="H10" i="5" s="1"/>
  <c r="Z17" i="3"/>
  <c r="P37" i="5" s="1"/>
  <c r="T17" i="3"/>
  <c r="H38" i="5" s="1"/>
  <c r="P7" i="5"/>
  <c r="H17" i="3"/>
  <c r="H17" i="5" s="1"/>
  <c r="Z16" i="3"/>
  <c r="P28" i="5" s="1"/>
  <c r="T16" i="3"/>
  <c r="H31" i="5" s="1"/>
  <c r="P5" i="5"/>
  <c r="H16" i="3"/>
  <c r="H19" i="5" s="1"/>
  <c r="Z15" i="3"/>
  <c r="P23" i="5" s="1"/>
  <c r="T15" i="3"/>
  <c r="H23" i="5" s="1"/>
  <c r="P19" i="5"/>
  <c r="H15" i="3"/>
  <c r="H3" i="5" s="1"/>
  <c r="Z14" i="3"/>
  <c r="P24" i="5" s="1"/>
  <c r="T14" i="3"/>
  <c r="P18" i="5"/>
  <c r="H14" i="3"/>
  <c r="Z13" i="3"/>
  <c r="P29" i="5" s="1"/>
  <c r="T13" i="3"/>
  <c r="H27" i="5" s="1"/>
  <c r="N13" i="3"/>
  <c r="P17" i="5" s="1"/>
  <c r="H13" i="3"/>
  <c r="Z12" i="3"/>
  <c r="P30" i="5" s="1"/>
  <c r="T12" i="3"/>
  <c r="H30" i="5" s="1"/>
  <c r="N12" i="3"/>
  <c r="P16" i="5" s="1"/>
  <c r="H12" i="3"/>
  <c r="H9" i="5" s="1"/>
  <c r="Z11" i="3"/>
  <c r="P33" i="5" s="1"/>
  <c r="T11" i="3"/>
  <c r="H34" i="5" s="1"/>
  <c r="N11" i="3"/>
  <c r="P15" i="5" s="1"/>
  <c r="H11" i="3"/>
  <c r="H11" i="5" s="1"/>
  <c r="Z10" i="3"/>
  <c r="P27" i="5" s="1"/>
  <c r="T10" i="3"/>
  <c r="N10" i="3"/>
  <c r="P14" i="5" s="1"/>
  <c r="H10" i="3"/>
  <c r="Z9" i="3"/>
  <c r="P31" i="5" s="1"/>
  <c r="T9" i="3"/>
  <c r="H35" i="5" s="1"/>
  <c r="N9" i="3"/>
  <c r="P13" i="5" s="1"/>
  <c r="H9" i="3"/>
  <c r="Z8" i="3"/>
  <c r="P34" i="5" s="1"/>
  <c r="T8" i="3"/>
  <c r="H37" i="5" s="1"/>
  <c r="N8" i="3"/>
  <c r="P12" i="5" s="1"/>
  <c r="H8" i="3"/>
  <c r="H15" i="5" s="1"/>
  <c r="Z7" i="3"/>
  <c r="P25" i="5" s="1"/>
  <c r="T7" i="3"/>
  <c r="H28" i="5" s="1"/>
  <c r="N7" i="3"/>
  <c r="P11" i="5" s="1"/>
  <c r="H7" i="3"/>
  <c r="H7" i="5" s="1"/>
  <c r="Z6" i="3"/>
  <c r="P26" i="5" s="1"/>
  <c r="T6" i="3"/>
  <c r="N6" i="3"/>
  <c r="P10" i="5" s="1"/>
  <c r="H6" i="3"/>
  <c r="H6" i="5" s="1"/>
  <c r="Z5" i="3"/>
  <c r="P35" i="5" s="1"/>
  <c r="T5" i="3"/>
  <c r="N5" i="3"/>
  <c r="P9" i="5" s="1"/>
  <c r="H5" i="3"/>
  <c r="H18" i="5" s="1"/>
  <c r="Z4" i="3"/>
  <c r="P36" i="5" s="1"/>
  <c r="T4" i="3"/>
  <c r="H24" i="5" s="1"/>
  <c r="N4" i="3"/>
  <c r="P3" i="5" s="1"/>
  <c r="H4" i="3"/>
  <c r="H4" i="5" s="1"/>
  <c r="J36" i="5"/>
  <c r="J26" i="5"/>
  <c r="J25" i="5"/>
  <c r="J34" i="5"/>
  <c r="J31" i="5"/>
  <c r="J27" i="5"/>
  <c r="J33" i="5"/>
  <c r="J30" i="5"/>
  <c r="J29" i="5"/>
  <c r="J24" i="5"/>
  <c r="J23" i="5"/>
  <c r="J28" i="5"/>
  <c r="J37" i="5"/>
  <c r="J32" i="5"/>
  <c r="Z3" i="3"/>
  <c r="P32" i="5" s="1"/>
  <c r="T3" i="3"/>
  <c r="H33" i="5" s="1"/>
  <c r="N3" i="3"/>
  <c r="P8" i="5" s="1"/>
  <c r="H3" i="3"/>
  <c r="H12" i="5" s="1"/>
  <c r="O27" i="9"/>
  <c r="O28" i="9"/>
  <c r="O30" i="9"/>
  <c r="O25" i="9"/>
  <c r="O23" i="9"/>
  <c r="O26" i="9"/>
  <c r="O31" i="9"/>
  <c r="O24" i="9"/>
  <c r="O34" i="9"/>
  <c r="O35" i="9"/>
  <c r="O36" i="9"/>
  <c r="O37" i="9"/>
  <c r="O38" i="9"/>
  <c r="N27" i="9"/>
  <c r="N28" i="9"/>
  <c r="N30" i="9"/>
  <c r="N25" i="9"/>
  <c r="N23" i="9"/>
  <c r="N26" i="9"/>
  <c r="N31" i="9"/>
  <c r="N24" i="9"/>
  <c r="N32" i="9"/>
  <c r="N34" i="9"/>
  <c r="N35" i="9"/>
  <c r="N36" i="9"/>
  <c r="N37" i="9"/>
  <c r="N38" i="9"/>
  <c r="M27" i="9"/>
  <c r="M28" i="9"/>
  <c r="M30" i="9"/>
  <c r="M25" i="9"/>
  <c r="M23" i="9"/>
  <c r="M26" i="9"/>
  <c r="M31" i="9"/>
  <c r="M24" i="9"/>
  <c r="M32" i="9"/>
  <c r="M34" i="9"/>
  <c r="M35" i="9"/>
  <c r="M36" i="9"/>
  <c r="M37" i="9"/>
  <c r="M38" i="9"/>
  <c r="L27" i="9"/>
  <c r="L28" i="9"/>
  <c r="L30" i="9"/>
  <c r="L25" i="9"/>
  <c r="L23" i="9"/>
  <c r="L26" i="9"/>
  <c r="L31" i="9"/>
  <c r="L24" i="9"/>
  <c r="L32" i="9"/>
  <c r="L34" i="9"/>
  <c r="L35" i="9"/>
  <c r="L36" i="9"/>
  <c r="L37" i="9"/>
  <c r="L38" i="9"/>
  <c r="L29" i="9"/>
  <c r="M29" i="9"/>
  <c r="N29" i="9"/>
  <c r="O29" i="9"/>
  <c r="K27" i="9"/>
  <c r="K28" i="9"/>
  <c r="K30" i="9"/>
  <c r="K25" i="9"/>
  <c r="K23" i="9"/>
  <c r="K26" i="9"/>
  <c r="K31" i="9"/>
  <c r="K24" i="9"/>
  <c r="K32" i="9"/>
  <c r="K34" i="9"/>
  <c r="K35" i="9"/>
  <c r="K36" i="9"/>
  <c r="K37" i="9"/>
  <c r="K38" i="9"/>
  <c r="K29" i="9"/>
  <c r="G34" i="9"/>
  <c r="G35" i="9"/>
  <c r="G36" i="9"/>
  <c r="G37" i="9"/>
  <c r="G38" i="9"/>
  <c r="F34" i="9"/>
  <c r="F35" i="9"/>
  <c r="F36" i="9"/>
  <c r="F37" i="9"/>
  <c r="F38" i="9"/>
  <c r="E34" i="9"/>
  <c r="E35" i="9"/>
  <c r="E36" i="9"/>
  <c r="E37" i="9"/>
  <c r="E38" i="9"/>
  <c r="D34" i="9"/>
  <c r="D35" i="9"/>
  <c r="D36" i="9"/>
  <c r="D37" i="9"/>
  <c r="D38" i="9"/>
  <c r="C34" i="9"/>
  <c r="C35" i="9"/>
  <c r="C36" i="9"/>
  <c r="C37" i="9"/>
  <c r="C38" i="9"/>
  <c r="G14" i="9"/>
  <c r="G15" i="9"/>
  <c r="G16" i="9"/>
  <c r="G17" i="9"/>
  <c r="G18" i="9"/>
  <c r="F14" i="9"/>
  <c r="F15" i="9"/>
  <c r="F16" i="9"/>
  <c r="F17" i="9"/>
  <c r="F18" i="9"/>
  <c r="E14" i="9"/>
  <c r="E15" i="9"/>
  <c r="E16" i="9"/>
  <c r="E17" i="9"/>
  <c r="E18" i="9"/>
  <c r="D3" i="9"/>
  <c r="E3" i="9"/>
  <c r="F3" i="9"/>
  <c r="G3" i="9"/>
  <c r="C3" i="9"/>
  <c r="J7" i="9"/>
  <c r="J8" i="9"/>
  <c r="J9" i="9"/>
  <c r="J4" i="9"/>
  <c r="J10" i="9"/>
  <c r="J11" i="9"/>
  <c r="J5" i="9"/>
  <c r="J12" i="9"/>
  <c r="J14" i="9"/>
  <c r="J15" i="9"/>
  <c r="J16" i="9"/>
  <c r="J17" i="9"/>
  <c r="J18" i="9"/>
  <c r="J3" i="9"/>
  <c r="B48" i="9"/>
  <c r="B50" i="9"/>
  <c r="B47" i="9"/>
  <c r="B49" i="9"/>
  <c r="B44" i="9"/>
  <c r="B46" i="9"/>
  <c r="B51" i="9"/>
  <c r="B45" i="9"/>
  <c r="B52" i="9"/>
  <c r="B53" i="9"/>
  <c r="B54" i="9"/>
  <c r="B55" i="9"/>
  <c r="B56" i="9"/>
  <c r="B57" i="9"/>
  <c r="B58" i="9"/>
  <c r="B43" i="9"/>
  <c r="J27" i="9"/>
  <c r="J28" i="9"/>
  <c r="J30" i="9"/>
  <c r="J25" i="9"/>
  <c r="J23" i="9"/>
  <c r="J26" i="9"/>
  <c r="J31" i="9"/>
  <c r="J24" i="9"/>
  <c r="J32" i="9"/>
  <c r="J33" i="9"/>
  <c r="J34" i="9"/>
  <c r="J35" i="9"/>
  <c r="J36" i="9"/>
  <c r="J37" i="9"/>
  <c r="J38" i="9"/>
  <c r="J29" i="9"/>
  <c r="B28" i="9"/>
  <c r="B29" i="9"/>
  <c r="B30" i="9"/>
  <c r="B31" i="9"/>
  <c r="B25" i="9"/>
  <c r="B27" i="9"/>
  <c r="B24" i="9"/>
  <c r="B26" i="9"/>
  <c r="B32" i="9"/>
  <c r="B33" i="9"/>
  <c r="B34" i="9"/>
  <c r="B35" i="9"/>
  <c r="B36" i="9"/>
  <c r="B37" i="9"/>
  <c r="B38" i="9"/>
  <c r="B23" i="9"/>
  <c r="N14" i="9"/>
  <c r="N15" i="9"/>
  <c r="N16" i="9"/>
  <c r="N17" i="9"/>
  <c r="N18" i="9"/>
  <c r="O14" i="9"/>
  <c r="O15" i="9"/>
  <c r="O16" i="9"/>
  <c r="O17" i="9"/>
  <c r="O18" i="9"/>
  <c r="M14" i="9"/>
  <c r="M15" i="9"/>
  <c r="M16" i="9"/>
  <c r="M17" i="9"/>
  <c r="M18" i="9"/>
  <c r="L14" i="9"/>
  <c r="L15" i="9"/>
  <c r="L16" i="9"/>
  <c r="L17" i="9"/>
  <c r="L18" i="9"/>
  <c r="B3" i="9"/>
  <c r="Z39" i="8"/>
  <c r="T39" i="8"/>
  <c r="N39" i="8"/>
  <c r="H39" i="8"/>
  <c r="Z38" i="8"/>
  <c r="T38" i="8"/>
  <c r="N38" i="8"/>
  <c r="H38" i="8"/>
  <c r="Z37" i="8"/>
  <c r="T37" i="8"/>
  <c r="N37" i="8"/>
  <c r="H37" i="8"/>
  <c r="Z36" i="8"/>
  <c r="T36" i="8"/>
  <c r="N36" i="8"/>
  <c r="H36" i="8"/>
  <c r="Z35" i="8"/>
  <c r="T35" i="8"/>
  <c r="N35" i="8"/>
  <c r="H35" i="8"/>
  <c r="Z34" i="8"/>
  <c r="T34" i="8"/>
  <c r="N34" i="8"/>
  <c r="H34" i="8"/>
  <c r="Z33" i="8"/>
  <c r="T33" i="8"/>
  <c r="N33" i="8"/>
  <c r="H33" i="8"/>
  <c r="Z32" i="8"/>
  <c r="T32" i="8"/>
  <c r="N32" i="8"/>
  <c r="H32" i="8"/>
  <c r="Z31" i="8"/>
  <c r="T31" i="8"/>
  <c r="N31" i="8"/>
  <c r="H31" i="8"/>
  <c r="Z30" i="8"/>
  <c r="T30" i="8"/>
  <c r="N30" i="8"/>
  <c r="H30" i="8"/>
  <c r="Z29" i="8"/>
  <c r="T29" i="8"/>
  <c r="N29" i="8"/>
  <c r="H29" i="8"/>
  <c r="Z28" i="8"/>
  <c r="T28" i="8"/>
  <c r="N28" i="8"/>
  <c r="H28" i="8"/>
  <c r="Z27" i="8"/>
  <c r="T27" i="8"/>
  <c r="N27" i="8"/>
  <c r="H27" i="8"/>
  <c r="Z26" i="8"/>
  <c r="T26" i="8"/>
  <c r="N26" i="8"/>
  <c r="H26" i="8"/>
  <c r="Z25" i="8"/>
  <c r="T25" i="8"/>
  <c r="N25" i="8"/>
  <c r="H25" i="8"/>
  <c r="Z24" i="8"/>
  <c r="T24" i="8"/>
  <c r="N24" i="8"/>
  <c r="H24" i="8"/>
  <c r="Z23" i="8"/>
  <c r="T23" i="8"/>
  <c r="N23" i="8"/>
  <c r="H23" i="8"/>
  <c r="Z22" i="8"/>
  <c r="T22" i="8"/>
  <c r="N22" i="8"/>
  <c r="H22" i="8"/>
  <c r="Z21" i="8"/>
  <c r="T21" i="8"/>
  <c r="N21" i="8"/>
  <c r="H21" i="8"/>
  <c r="Z20" i="8"/>
  <c r="T20" i="8"/>
  <c r="N20" i="8"/>
  <c r="H20" i="8"/>
  <c r="Z19" i="8"/>
  <c r="T19" i="8"/>
  <c r="N19" i="8"/>
  <c r="H19" i="8"/>
  <c r="Z18" i="8"/>
  <c r="P38" i="9" s="1"/>
  <c r="T18" i="8"/>
  <c r="P18" i="9" s="1"/>
  <c r="N18" i="8"/>
  <c r="H38" i="9" s="1"/>
  <c r="H18" i="8"/>
  <c r="Z17" i="8"/>
  <c r="P37" i="9" s="1"/>
  <c r="T17" i="8"/>
  <c r="P17" i="9" s="1"/>
  <c r="N17" i="8"/>
  <c r="H37" i="9" s="1"/>
  <c r="H17" i="8"/>
  <c r="Z16" i="8"/>
  <c r="P36" i="9" s="1"/>
  <c r="T16" i="8"/>
  <c r="P16" i="9" s="1"/>
  <c r="N16" i="8"/>
  <c r="H36" i="9" s="1"/>
  <c r="H16" i="8"/>
  <c r="Z15" i="8"/>
  <c r="P35" i="9" s="1"/>
  <c r="T15" i="8"/>
  <c r="P15" i="9" s="1"/>
  <c r="N15" i="8"/>
  <c r="H35" i="9" s="1"/>
  <c r="H15" i="8"/>
  <c r="Z14" i="8"/>
  <c r="P34" i="9" s="1"/>
  <c r="T14" i="8"/>
  <c r="P14" i="9" s="1"/>
  <c r="N14" i="8"/>
  <c r="H34" i="9" s="1"/>
  <c r="H14" i="8"/>
  <c r="Z13" i="8"/>
  <c r="P33" i="9" s="1"/>
  <c r="T13" i="8"/>
  <c r="H33" i="9" s="1"/>
  <c r="N13" i="8"/>
  <c r="P13" i="9" s="1"/>
  <c r="H13" i="8"/>
  <c r="Z12" i="8"/>
  <c r="P32" i="9" s="1"/>
  <c r="T12" i="8"/>
  <c r="H32" i="9" s="1"/>
  <c r="N12" i="8"/>
  <c r="P12" i="9" s="1"/>
  <c r="H12" i="8"/>
  <c r="Z11" i="8"/>
  <c r="P24" i="9" s="1"/>
  <c r="T11" i="8"/>
  <c r="H26" i="9" s="1"/>
  <c r="N11" i="8"/>
  <c r="P5" i="9" s="1"/>
  <c r="H11" i="8"/>
  <c r="Z10" i="8"/>
  <c r="P31" i="9" s="1"/>
  <c r="T10" i="8"/>
  <c r="H24" i="9" s="1"/>
  <c r="N10" i="8"/>
  <c r="P11" i="9" s="1"/>
  <c r="H10" i="8"/>
  <c r="Z9" i="8"/>
  <c r="P26" i="9" s="1"/>
  <c r="T9" i="8"/>
  <c r="H27" i="9" s="1"/>
  <c r="N9" i="8"/>
  <c r="P10" i="9" s="1"/>
  <c r="H9" i="8"/>
  <c r="Z8" i="8"/>
  <c r="P23" i="9" s="1"/>
  <c r="T8" i="8"/>
  <c r="H25" i="9" s="1"/>
  <c r="N8" i="8"/>
  <c r="P4" i="9" s="1"/>
  <c r="H8" i="8"/>
  <c r="Z7" i="8"/>
  <c r="P25" i="9" s="1"/>
  <c r="T7" i="8"/>
  <c r="H31" i="9" s="1"/>
  <c r="N7" i="8"/>
  <c r="P9" i="9" s="1"/>
  <c r="H7" i="8"/>
  <c r="Z6" i="8"/>
  <c r="P30" i="9" s="1"/>
  <c r="T6" i="8"/>
  <c r="H30" i="9" s="1"/>
  <c r="P6" i="9"/>
  <c r="H6" i="8"/>
  <c r="Z5" i="8"/>
  <c r="P28" i="9" s="1"/>
  <c r="T5" i="8"/>
  <c r="H29" i="9" s="1"/>
  <c r="N5" i="8"/>
  <c r="P8" i="9" s="1"/>
  <c r="H5" i="8"/>
  <c r="Z4" i="8"/>
  <c r="P27" i="9" s="1"/>
  <c r="T4" i="8"/>
  <c r="H28" i="9" s="1"/>
  <c r="P7" i="9"/>
  <c r="H4" i="8"/>
  <c r="Z3" i="8"/>
  <c r="P29" i="9" s="1"/>
  <c r="T3" i="8"/>
  <c r="H23" i="9" s="1"/>
  <c r="P3" i="9"/>
  <c r="H3" i="8"/>
  <c r="G4" i="5"/>
  <c r="G18" i="5"/>
  <c r="G6" i="5"/>
  <c r="G7" i="5"/>
  <c r="G15" i="5"/>
  <c r="G14" i="5"/>
  <c r="G16" i="5"/>
  <c r="G11" i="5"/>
  <c r="G9" i="5"/>
  <c r="G13" i="5"/>
  <c r="G8" i="5"/>
  <c r="G3" i="5"/>
  <c r="G19" i="5"/>
  <c r="G17" i="5"/>
  <c r="F4" i="5"/>
  <c r="F18" i="5"/>
  <c r="F6" i="5"/>
  <c r="F7" i="5"/>
  <c r="F15" i="5"/>
  <c r="F14" i="5"/>
  <c r="F16" i="5"/>
  <c r="F11" i="5"/>
  <c r="F9" i="5"/>
  <c r="F13" i="5"/>
  <c r="F8" i="5"/>
  <c r="F3" i="5"/>
  <c r="F19" i="5"/>
  <c r="F17" i="5"/>
  <c r="E4" i="5"/>
  <c r="E18" i="5"/>
  <c r="E6" i="5"/>
  <c r="E7" i="5"/>
  <c r="E15" i="5"/>
  <c r="E14" i="5"/>
  <c r="E16" i="5"/>
  <c r="E11" i="5"/>
  <c r="E9" i="5"/>
  <c r="E13" i="5"/>
  <c r="E8" i="5"/>
  <c r="E3" i="5"/>
  <c r="E19" i="5"/>
  <c r="E17" i="5"/>
  <c r="D4" i="5"/>
  <c r="D18" i="5"/>
  <c r="D6" i="5"/>
  <c r="D7" i="5"/>
  <c r="D15" i="5"/>
  <c r="D14" i="5"/>
  <c r="D16" i="5"/>
  <c r="D11" i="5"/>
  <c r="D9" i="5"/>
  <c r="D13" i="5"/>
  <c r="D8" i="5"/>
  <c r="D3" i="5"/>
  <c r="D19" i="5"/>
  <c r="D17" i="5"/>
  <c r="C19" i="5"/>
  <c r="C17" i="5"/>
  <c r="D12" i="5"/>
  <c r="E12" i="5"/>
  <c r="F12" i="5"/>
  <c r="G12" i="5"/>
  <c r="B4" i="5"/>
  <c r="B18" i="5"/>
  <c r="B6" i="5"/>
  <c r="B7" i="5"/>
  <c r="B15" i="5"/>
  <c r="B14" i="5"/>
  <c r="B16" i="5"/>
  <c r="B11" i="5"/>
  <c r="B9" i="5"/>
  <c r="B13" i="5"/>
  <c r="B8" i="5"/>
  <c r="B3" i="5"/>
  <c r="B19" i="5"/>
  <c r="B17" i="5"/>
  <c r="B12" i="5"/>
  <c r="B59" i="5"/>
  <c r="B50" i="5"/>
  <c r="B44" i="5"/>
  <c r="B46" i="5"/>
  <c r="B53" i="5"/>
  <c r="B51" i="5"/>
  <c r="B54" i="5"/>
  <c r="B57" i="5"/>
  <c r="B55" i="5"/>
  <c r="B58" i="5"/>
  <c r="B47" i="5"/>
  <c r="B49" i="5"/>
  <c r="B60" i="5"/>
  <c r="B45" i="5"/>
  <c r="B56" i="5"/>
  <c r="J8" i="5"/>
  <c r="AB20" i="3" l="1"/>
  <c r="AB21" i="3"/>
  <c r="AB22" i="3"/>
  <c r="AB6" i="3"/>
  <c r="C49" i="5" s="1"/>
  <c r="AB17" i="3"/>
  <c r="C59" i="5" s="1"/>
  <c r="AB13" i="3"/>
  <c r="C53" i="5" s="1"/>
  <c r="AB10" i="3"/>
  <c r="C57" i="5" s="1"/>
  <c r="AB5" i="3"/>
  <c r="C60" i="5" s="1"/>
  <c r="AB15" i="3"/>
  <c r="C44" i="5" s="1"/>
  <c r="AB12" i="3"/>
  <c r="C51" i="5" s="1"/>
  <c r="AB14" i="3"/>
  <c r="C46" i="5" s="1"/>
  <c r="AB7" i="3"/>
  <c r="C47" i="5" s="1"/>
  <c r="AB11" i="3"/>
  <c r="C54" i="5" s="1"/>
  <c r="AB16" i="3"/>
  <c r="C50" i="5" s="1"/>
  <c r="AB9" i="3"/>
  <c r="C55" i="5" s="1"/>
  <c r="AB19" i="3"/>
  <c r="C48" i="5" s="1"/>
  <c r="AB18" i="3"/>
  <c r="C52" i="5" s="1"/>
  <c r="AB8" i="3"/>
  <c r="C58" i="5" s="1"/>
  <c r="H8" i="5"/>
  <c r="H13" i="5"/>
  <c r="H16" i="5"/>
  <c r="H14" i="5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" i="8"/>
  <c r="C48" i="9" s="1"/>
  <c r="AB5" i="8"/>
  <c r="C50" i="9" s="1"/>
  <c r="AB6" i="8"/>
  <c r="C47" i="9" s="1"/>
  <c r="AB7" i="8"/>
  <c r="C49" i="9" s="1"/>
  <c r="AB8" i="8"/>
  <c r="C44" i="9" s="1"/>
  <c r="AB9" i="8"/>
  <c r="C46" i="9" s="1"/>
  <c r="AB10" i="8"/>
  <c r="C51" i="9" s="1"/>
  <c r="AB11" i="8"/>
  <c r="C45" i="9" s="1"/>
  <c r="AB12" i="8"/>
  <c r="C52" i="9" s="1"/>
  <c r="AB13" i="8"/>
  <c r="C53" i="9" s="1"/>
  <c r="AB14" i="8"/>
  <c r="C54" i="9" s="1"/>
  <c r="AB15" i="8"/>
  <c r="C55" i="9" s="1"/>
  <c r="AB16" i="8"/>
  <c r="C56" i="9" s="1"/>
  <c r="AB17" i="8"/>
  <c r="C57" i="9" s="1"/>
  <c r="AB18" i="8"/>
  <c r="C58" i="9" s="1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H39" i="5"/>
  <c r="H25" i="5"/>
  <c r="H36" i="5"/>
  <c r="H32" i="5"/>
  <c r="H12" i="9"/>
  <c r="AB4" i="3"/>
  <c r="AB3" i="3"/>
  <c r="AB3" i="8"/>
  <c r="C43" i="9" s="1"/>
  <c r="H13" i="9"/>
  <c r="H11" i="9"/>
  <c r="H10" i="9"/>
  <c r="H4" i="9"/>
  <c r="H9" i="9"/>
  <c r="H6" i="9"/>
  <c r="H5" i="9"/>
  <c r="H8" i="9"/>
  <c r="H7" i="9"/>
  <c r="H18" i="9"/>
  <c r="H17" i="9"/>
  <c r="H16" i="9"/>
  <c r="H15" i="9"/>
  <c r="H14" i="9"/>
  <c r="H3" i="9"/>
  <c r="C45" i="5" l="1"/>
  <c r="C56" i="5"/>
</calcChain>
</file>

<file path=xl/sharedStrings.xml><?xml version="1.0" encoding="utf-8"?>
<sst xmlns="http://schemas.openxmlformats.org/spreadsheetml/2006/main" count="400" uniqueCount="119">
  <si>
    <t>Team</t>
  </si>
  <si>
    <t>AVERAGE</t>
  </si>
  <si>
    <t>SCORE</t>
  </si>
  <si>
    <t>Total Score</t>
  </si>
  <si>
    <t>Deductions</t>
  </si>
  <si>
    <t>Number of Divisions Entered</t>
  </si>
  <si>
    <t>GRAND CHAMPION DANCE - "A"</t>
  </si>
  <si>
    <t>POM - "A"</t>
  </si>
  <si>
    <t>KICK - "A"</t>
  </si>
  <si>
    <t>JAZZ - "A"</t>
  </si>
  <si>
    <t>HIP HOP - "A"</t>
  </si>
  <si>
    <t>POM - "AA"</t>
  </si>
  <si>
    <t>JAZZ - "AA"</t>
  </si>
  <si>
    <t>KICK - "AA"</t>
  </si>
  <si>
    <t>HIP HOP - "AA"</t>
  </si>
  <si>
    <t>GRAND CHAMPION DANCE - "AA"</t>
  </si>
  <si>
    <t>PLACE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</si>
  <si>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</si>
  <si>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</si>
  <si>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</si>
  <si>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</si>
  <si>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</si>
  <si>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</si>
  <si>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</si>
  <si>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</si>
  <si>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</si>
  <si>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</si>
  <si>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</si>
  <si>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</si>
  <si>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</si>
  <si>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</si>
  <si>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</si>
  <si>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</si>
  <si>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DEDUCTIONS</t>
  </si>
  <si>
    <t>TOTAL SCORE</t>
  </si>
  <si>
    <t>KICK</t>
  </si>
  <si>
    <t>POM</t>
  </si>
  <si>
    <t>JAZZ</t>
  </si>
  <si>
    <t>HIP HOP</t>
  </si>
  <si>
    <t xml:space="preserve">1st </t>
  </si>
  <si>
    <t xml:space="preserve">2nd </t>
  </si>
  <si>
    <t xml:space="preserve">3rd </t>
  </si>
  <si>
    <t xml:space="preserve">4th </t>
  </si>
  <si>
    <t xml:space="preserve">5th </t>
  </si>
  <si>
    <t xml:space="preserve">6th </t>
  </si>
  <si>
    <t xml:space="preserve">7th </t>
  </si>
  <si>
    <t>H/H</t>
  </si>
  <si>
    <t xml:space="preserve">POM    </t>
  </si>
  <si>
    <t>Trophy</t>
  </si>
  <si>
    <t>Plaque</t>
  </si>
  <si>
    <t>(5) Announce Last - Top 8 - PLACE, SCORE, TEAM, COACH</t>
  </si>
  <si>
    <t>(3) Announce Category (Read 3rd)-PLACES ONLY/Top 5</t>
  </si>
  <si>
    <t>(1) Announce Category (Read 1st)-PLACES ONLY/Top 5</t>
  </si>
  <si>
    <t>(2) Announce Category (Read 2nd)-PLACES ONLY/Top 5</t>
  </si>
  <si>
    <t>(4) Announce Category (Read 4th)-PLACES ONLY/Top 5</t>
  </si>
  <si>
    <t xml:space="preserve">8th </t>
  </si>
  <si>
    <t xml:space="preserve">9th </t>
  </si>
  <si>
    <t xml:space="preserve">10th </t>
  </si>
  <si>
    <t xml:space="preserve">11th </t>
  </si>
  <si>
    <r>
      <rPr>
        <b/>
        <sz val="18"/>
        <color rgb="FFFF0000"/>
        <rFont val="Calibri"/>
        <family val="2"/>
        <scheme val="minor"/>
      </rPr>
      <t>Dakota Valley</t>
    </r>
    <r>
      <rPr>
        <b/>
        <sz val="18"/>
        <color theme="1"/>
        <rFont val="Calibri"/>
        <family val="2"/>
        <scheme val="minor"/>
      </rPr>
      <t>/Melissa Strong</t>
    </r>
  </si>
  <si>
    <r>
      <rPr>
        <b/>
        <sz val="18"/>
        <color rgb="FFFF0000"/>
        <rFont val="Calibri"/>
        <family val="2"/>
        <scheme val="minor"/>
      </rPr>
      <t>Gregory</t>
    </r>
    <r>
      <rPr>
        <b/>
        <sz val="18"/>
        <color theme="1"/>
        <rFont val="Calibri"/>
        <family val="2"/>
        <scheme val="minor"/>
      </rPr>
      <t>/Lenna Braun</t>
    </r>
  </si>
  <si>
    <r>
      <rPr>
        <b/>
        <sz val="18"/>
        <color rgb="FFFF0000"/>
        <rFont val="Calibri"/>
        <family val="2"/>
        <scheme val="minor"/>
      </rPr>
      <t>Lead-Deadwood</t>
    </r>
    <r>
      <rPr>
        <b/>
        <sz val="18"/>
        <color theme="1"/>
        <rFont val="Calibri"/>
        <family val="2"/>
        <scheme val="minor"/>
      </rPr>
      <t>/Samantha Rogers</t>
    </r>
  </si>
  <si>
    <r>
      <rPr>
        <b/>
        <sz val="18"/>
        <color rgb="FFFF0000"/>
        <rFont val="Calibri"/>
        <family val="2"/>
        <scheme val="minor"/>
      </rPr>
      <t>Platte-Geddes</t>
    </r>
    <r>
      <rPr>
        <b/>
        <sz val="18"/>
        <rFont val="Calibri"/>
        <family val="2"/>
        <scheme val="minor"/>
      </rPr>
      <t>/</t>
    </r>
    <r>
      <rPr>
        <b/>
        <sz val="18"/>
        <color theme="1"/>
        <rFont val="Calibri"/>
        <family val="2"/>
        <scheme val="minor"/>
      </rPr>
      <t>Marla Tegetoff</t>
    </r>
  </si>
  <si>
    <r>
      <rPr>
        <b/>
        <sz val="18"/>
        <color rgb="FFFF0000"/>
        <rFont val="Calibri"/>
        <family val="2"/>
        <scheme val="minor"/>
      </rPr>
      <t>St. Thomas More</t>
    </r>
    <r>
      <rPr>
        <b/>
        <sz val="18"/>
        <color theme="1"/>
        <rFont val="Calibri"/>
        <family val="2"/>
        <scheme val="minor"/>
      </rPr>
      <t>/Alexis Nowotny</t>
    </r>
  </si>
  <si>
    <r>
      <rPr>
        <b/>
        <sz val="18"/>
        <color rgb="FFFF0000"/>
        <rFont val="Calibri"/>
        <family val="2"/>
        <scheme val="minor"/>
      </rPr>
      <t>Winner Area</t>
    </r>
    <r>
      <rPr>
        <b/>
        <sz val="18"/>
        <color theme="1"/>
        <rFont val="Calibri"/>
        <family val="2"/>
        <scheme val="minor"/>
      </rPr>
      <t>/Cyndy DeMers</t>
    </r>
  </si>
  <si>
    <t>17th</t>
  </si>
  <si>
    <t xml:space="preserve">JAZZ  </t>
  </si>
  <si>
    <t xml:space="preserve">KICK  </t>
  </si>
  <si>
    <r>
      <rPr>
        <b/>
        <sz val="18"/>
        <color rgb="FFFF0000"/>
        <rFont val="Calibri"/>
        <family val="2"/>
        <scheme val="minor"/>
      </rPr>
      <t>Aberdeen Central</t>
    </r>
    <r>
      <rPr>
        <b/>
        <sz val="18"/>
        <color theme="1"/>
        <rFont val="Calibri"/>
        <family val="2"/>
        <scheme val="minor"/>
      </rPr>
      <t>/Gina Pirlet</t>
    </r>
  </si>
  <si>
    <r>
      <rPr>
        <b/>
        <sz val="18"/>
        <color rgb="FFFF0000"/>
        <rFont val="Calibri"/>
        <family val="2"/>
        <scheme val="minor"/>
      </rPr>
      <t>Brandon Valley</t>
    </r>
    <r>
      <rPr>
        <b/>
        <sz val="18"/>
        <color theme="1"/>
        <rFont val="Calibri"/>
        <family val="2"/>
        <scheme val="minor"/>
      </rPr>
      <t>/Tracy Kuhn</t>
    </r>
  </si>
  <si>
    <r>
      <rPr>
        <b/>
        <sz val="18"/>
        <color rgb="FFFF0000"/>
        <rFont val="Calibri"/>
        <family val="2"/>
        <scheme val="minor"/>
      </rPr>
      <t>Huron</t>
    </r>
    <r>
      <rPr>
        <b/>
        <sz val="18"/>
        <color theme="1"/>
        <rFont val="Calibri"/>
        <family val="2"/>
        <scheme val="minor"/>
      </rPr>
      <t>/Megan Smith</t>
    </r>
  </si>
  <si>
    <r>
      <rPr>
        <b/>
        <sz val="18"/>
        <color rgb="FFFF0000"/>
        <rFont val="Calibri"/>
        <family val="2"/>
        <scheme val="minor"/>
      </rPr>
      <t>Mitchell</t>
    </r>
    <r>
      <rPr>
        <b/>
        <sz val="18"/>
        <color theme="1"/>
        <rFont val="Calibri"/>
        <family val="2"/>
        <scheme val="minor"/>
      </rPr>
      <t>/Cassey Verhey</t>
    </r>
  </si>
  <si>
    <r>
      <rPr>
        <b/>
        <sz val="18"/>
        <color rgb="FFFF0000"/>
        <rFont val="Calibri"/>
        <family val="2"/>
        <scheme val="minor"/>
      </rPr>
      <t>RC Central</t>
    </r>
    <r>
      <rPr>
        <b/>
        <sz val="18"/>
        <color theme="1"/>
        <rFont val="Calibri"/>
        <family val="2"/>
        <scheme val="minor"/>
      </rPr>
      <t>/Jenna Stephens</t>
    </r>
  </si>
  <si>
    <r>
      <rPr>
        <b/>
        <sz val="18"/>
        <color rgb="FFFF0000"/>
        <rFont val="Calibri"/>
        <family val="2"/>
        <scheme val="minor"/>
      </rPr>
      <t>RC Stevens</t>
    </r>
    <r>
      <rPr>
        <b/>
        <sz val="18"/>
        <color theme="1"/>
        <rFont val="Calibri"/>
        <family val="2"/>
        <scheme val="minor"/>
      </rPr>
      <t>/Rachelle Warne</t>
    </r>
  </si>
  <si>
    <r>
      <rPr>
        <b/>
        <sz val="18"/>
        <color rgb="FFFF0000"/>
        <rFont val="Calibri"/>
        <family val="2"/>
        <scheme val="minor"/>
      </rPr>
      <t>SF O'Gorman</t>
    </r>
    <r>
      <rPr>
        <b/>
        <sz val="18"/>
        <color theme="1"/>
        <rFont val="Calibri"/>
        <family val="2"/>
        <scheme val="minor"/>
      </rPr>
      <t>/Emilie Kennedy</t>
    </r>
  </si>
  <si>
    <r>
      <rPr>
        <b/>
        <sz val="18"/>
        <color rgb="FFFF0000"/>
        <rFont val="Calibri"/>
        <family val="2"/>
        <scheme val="minor"/>
      </rPr>
      <t>SF Roosevelt</t>
    </r>
    <r>
      <rPr>
        <b/>
        <sz val="18"/>
        <color theme="1"/>
        <rFont val="Calibri"/>
        <family val="2"/>
        <scheme val="minor"/>
      </rPr>
      <t>/Melissa Sherman</t>
    </r>
  </si>
  <si>
    <r>
      <rPr>
        <b/>
        <sz val="18"/>
        <color rgb="FFFF0000"/>
        <rFont val="Calibri"/>
        <family val="2"/>
        <scheme val="minor"/>
      </rPr>
      <t>SF Washington</t>
    </r>
    <r>
      <rPr>
        <b/>
        <sz val="18"/>
        <color theme="1"/>
        <rFont val="Calibri"/>
        <family val="2"/>
        <scheme val="minor"/>
      </rPr>
      <t>/Angela Nieman</t>
    </r>
  </si>
  <si>
    <r>
      <t>Spearfish</t>
    </r>
    <r>
      <rPr>
        <b/>
        <sz val="18"/>
        <color theme="1"/>
        <rFont val="Calibri"/>
        <family val="2"/>
        <scheme val="minor"/>
      </rPr>
      <t>/Jessie Jeffery</t>
    </r>
  </si>
  <si>
    <r>
      <rPr>
        <b/>
        <sz val="18"/>
        <color rgb="FFFF0000"/>
        <rFont val="Calibri"/>
        <family val="2"/>
        <scheme val="minor"/>
      </rPr>
      <t>Watertown</t>
    </r>
    <r>
      <rPr>
        <b/>
        <sz val="18"/>
        <color theme="1"/>
        <rFont val="Calibri"/>
        <family val="2"/>
        <scheme val="minor"/>
      </rPr>
      <t>/Amber Thomas</t>
    </r>
  </si>
  <si>
    <t>DANCE - "A"</t>
  </si>
  <si>
    <t>DANCE - "AA"</t>
  </si>
  <si>
    <r>
      <rPr>
        <b/>
        <sz val="18"/>
        <color rgb="FFFF0000"/>
        <rFont val="Calibri"/>
        <family val="2"/>
        <scheme val="minor"/>
      </rPr>
      <t>Pierre</t>
    </r>
    <r>
      <rPr>
        <b/>
        <sz val="18"/>
        <color theme="1"/>
        <rFont val="Calibri"/>
        <family val="2"/>
        <scheme val="minor"/>
      </rPr>
      <t>/Amanda Stoeser</t>
    </r>
  </si>
  <si>
    <r>
      <rPr>
        <b/>
        <sz val="18"/>
        <color rgb="FFFF0000"/>
        <rFont val="Calibri"/>
        <family val="2"/>
        <scheme val="minor"/>
      </rPr>
      <t>Yankton</t>
    </r>
    <r>
      <rPr>
        <b/>
        <sz val="18"/>
        <color theme="1"/>
        <rFont val="Calibri"/>
        <family val="2"/>
        <scheme val="minor"/>
      </rPr>
      <t>/Stacy Ryken</t>
    </r>
  </si>
  <si>
    <t>POM- "AA"</t>
  </si>
  <si>
    <t xml:space="preserve">POM   </t>
  </si>
  <si>
    <r>
      <rPr>
        <b/>
        <sz val="18"/>
        <color rgb="FFFF0000"/>
        <rFont val="Calibri"/>
        <family val="2"/>
        <scheme val="minor"/>
      </rPr>
      <t>Brookings</t>
    </r>
    <r>
      <rPr>
        <b/>
        <sz val="18"/>
        <color theme="1"/>
        <rFont val="Calibri"/>
        <family val="2"/>
        <scheme val="minor"/>
      </rPr>
      <t>/Sarah Scott</t>
    </r>
  </si>
  <si>
    <r>
      <t>Northwestern</t>
    </r>
    <r>
      <rPr>
        <b/>
        <sz val="18"/>
        <color indexed="8"/>
        <rFont val="Calibri"/>
        <family val="2"/>
      </rPr>
      <t>/Robyn Morgan</t>
    </r>
  </si>
  <si>
    <t xml:space="preserve"> KICK - "A"</t>
  </si>
  <si>
    <t>POM  - "A"</t>
  </si>
  <si>
    <r>
      <rPr>
        <b/>
        <sz val="18"/>
        <color rgb="FFFF0000"/>
        <rFont val="Calibri"/>
        <family val="2"/>
        <scheme val="minor"/>
      </rPr>
      <t>Tea Area</t>
    </r>
    <r>
      <rPr>
        <b/>
        <sz val="18"/>
        <rFont val="Calibri"/>
        <family val="2"/>
        <scheme val="minor"/>
      </rPr>
      <t>/Natasia Eastman</t>
    </r>
  </si>
  <si>
    <r>
      <rPr>
        <b/>
        <sz val="18"/>
        <color rgb="FFFF0000"/>
        <rFont val="Calibri"/>
        <family val="2"/>
        <scheme val="minor"/>
      </rPr>
      <t>Hot Springs</t>
    </r>
    <r>
      <rPr>
        <b/>
        <sz val="18"/>
        <color theme="1"/>
        <rFont val="Calibri"/>
        <family val="2"/>
        <scheme val="minor"/>
      </rPr>
      <t>/Janet Naasz</t>
    </r>
  </si>
  <si>
    <t>Safety Judges:</t>
  </si>
  <si>
    <t>Judge #1</t>
  </si>
  <si>
    <t>Judge #2</t>
  </si>
  <si>
    <t>Judge #3</t>
  </si>
  <si>
    <t>Jasper</t>
  </si>
  <si>
    <t>Tammy</t>
  </si>
  <si>
    <t>Griffith</t>
  </si>
  <si>
    <t>Nelson</t>
  </si>
  <si>
    <t>Kelsey Rae</t>
  </si>
  <si>
    <t>Deigel</t>
  </si>
  <si>
    <t>JUDGE 1 - JD</t>
  </si>
  <si>
    <t xml:space="preserve">KICK - "AA" </t>
  </si>
  <si>
    <t>JUDGE 2 - TG</t>
  </si>
  <si>
    <t>JUDGE 3 - KN</t>
  </si>
  <si>
    <t>Darcy Nagel</t>
  </si>
  <si>
    <t>Abbie Wilke</t>
  </si>
  <si>
    <t>J 1 - JD</t>
  </si>
  <si>
    <t>J 2 - TG</t>
  </si>
  <si>
    <t>J 3 - KN</t>
  </si>
  <si>
    <r>
      <rPr>
        <b/>
        <sz val="18"/>
        <color rgb="FFFF0000"/>
        <rFont val="Calibri"/>
        <family val="2"/>
        <scheme val="minor"/>
      </rPr>
      <t>Sturgis</t>
    </r>
    <r>
      <rPr>
        <b/>
        <sz val="18"/>
        <color theme="1"/>
        <rFont val="Calibri"/>
        <family val="2"/>
        <scheme val="minor"/>
      </rPr>
      <t>/Megan Meister</t>
    </r>
  </si>
  <si>
    <r>
      <rPr>
        <b/>
        <sz val="18"/>
        <color rgb="FFFF0000"/>
        <rFont val="Calibri"/>
        <family val="2"/>
        <scheme val="minor"/>
      </rPr>
      <t>SF Lincoln</t>
    </r>
    <r>
      <rPr>
        <b/>
        <sz val="18"/>
        <color theme="1"/>
        <rFont val="Calibri"/>
        <family val="2"/>
        <scheme val="minor"/>
      </rPr>
      <t>/Jennifer Frankman</t>
    </r>
  </si>
  <si>
    <t>(1) Announce Category (Read 1st)-PLACES ONLY/Top 4</t>
  </si>
  <si>
    <t>(4) Announce Category (Read 4th)-PLACES ONLY/Top 6</t>
  </si>
  <si>
    <t>(5) Announce Last - Top 4 - PLACE, SCORE, TEAM, COACH</t>
  </si>
  <si>
    <t xml:space="preserve">JAZZ   </t>
  </si>
  <si>
    <r>
      <rPr>
        <b/>
        <sz val="18"/>
        <color rgb="FFFF0000"/>
        <rFont val="Calibri"/>
        <family val="2"/>
        <scheme val="minor"/>
      </rPr>
      <t>Harrisburg</t>
    </r>
    <r>
      <rPr>
        <b/>
        <sz val="18"/>
        <color theme="1"/>
        <rFont val="Calibri"/>
        <family val="2"/>
        <scheme val="minor"/>
      </rPr>
      <t>/Melissa Fikse</t>
    </r>
  </si>
  <si>
    <t>T8th</t>
  </si>
  <si>
    <t>T11th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</si>
</sst>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onstantia"/>
      <family val="1"/>
    </font>
    <font>
      <b/>
      <u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onstantia"/>
      <family val="1"/>
    </font>
    <font>
      <b/>
      <sz val="16"/>
      <color theme="1"/>
      <name val="Trebuchet MS"/>
      <family val="2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onstantia"/>
      <family val="1"/>
    </font>
    <font>
      <b/>
      <i/>
      <sz val="14"/>
      <color theme="1"/>
      <name val="Calibri"/>
      <family val="2"/>
      <scheme val="minor"/>
    </font>
    <font>
      <b/>
      <sz val="16"/>
      <color theme="1"/>
      <name val="Constantia"/>
      <family val="1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rgb="FFFF0000"/>
      <name val="Trebuchet MS"/>
      <family val="2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Trebuchet MS"/>
      <family val="2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18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textRotation="45"/>
    </xf>
    <xf numFmtId="0" fontId="3" fillId="0" borderId="4" xfId="0" applyFont="1" applyBorder="1" applyAlignment="1">
      <alignment textRotation="45"/>
    </xf>
    <xf numFmtId="0" fontId="3" fillId="0" borderId="0" xfId="0" applyFont="1" applyAlignment="1">
      <alignment horizontal="center" textRotation="45"/>
    </xf>
    <xf numFmtId="0" fontId="0" fillId="0" borderId="0" xfId="0" applyAlignment="1">
      <alignment textRotation="45"/>
    </xf>
    <xf numFmtId="0" fontId="4" fillId="0" borderId="0" xfId="0" applyFont="1" applyAlignment="1">
      <alignment horizontal="center"/>
    </xf>
    <xf numFmtId="0" fontId="0" fillId="0" borderId="1" xfId="0" applyFill="1" applyBorder="1"/>
    <xf numFmtId="0" fontId="0" fillId="0" borderId="0" xfId="0" applyFill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45"/>
    </xf>
    <xf numFmtId="0" fontId="3" fillId="0" borderId="0" xfId="0" applyFont="1" applyBorder="1" applyAlignment="1">
      <alignment textRotation="45"/>
    </xf>
    <xf numFmtId="0" fontId="7" fillId="0" borderId="0" xfId="0" applyFont="1"/>
    <xf numFmtId="0" fontId="8" fillId="0" borderId="0" xfId="0" applyFont="1" applyAlignment="1">
      <alignment horizontal="center" textRotation="90" wrapText="1"/>
    </xf>
    <xf numFmtId="0" fontId="1" fillId="0" borderId="13" xfId="0" applyFont="1" applyFill="1" applyBorder="1" applyAlignment="1">
      <alignment horizontal="center"/>
    </xf>
    <xf numFmtId="0" fontId="5" fillId="0" borderId="7" xfId="0" applyFont="1" applyFill="1" applyBorder="1"/>
    <xf numFmtId="0" fontId="0" fillId="0" borderId="2" xfId="0" applyFill="1" applyBorder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1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0" fillId="0" borderId="1" xfId="0" applyFont="1" applyFill="1" applyBorder="1"/>
    <xf numFmtId="0" fontId="5" fillId="0" borderId="10" xfId="0" applyFont="1" applyFill="1" applyBorder="1"/>
    <xf numFmtId="0" fontId="1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textRotation="45"/>
    </xf>
    <xf numFmtId="0" fontId="3" fillId="0" borderId="4" xfId="0" applyFont="1" applyFill="1" applyBorder="1" applyAlignment="1">
      <alignment textRotation="45"/>
    </xf>
    <xf numFmtId="0" fontId="3" fillId="0" borderId="0" xfId="0" applyFont="1" applyFill="1" applyBorder="1" applyAlignment="1">
      <alignment horizontal="center" textRotation="45"/>
    </xf>
    <xf numFmtId="0" fontId="3" fillId="0" borderId="0" xfId="0" applyFont="1" applyFill="1" applyAlignment="1">
      <alignment horizontal="center" textRotation="45"/>
    </xf>
    <xf numFmtId="0" fontId="2" fillId="0" borderId="3" xfId="0" applyFont="1" applyFill="1" applyBorder="1"/>
    <xf numFmtId="0" fontId="10" fillId="0" borderId="7" xfId="0" applyFont="1" applyFill="1" applyBorder="1" applyAlignment="1">
      <alignment horizontal="center"/>
    </xf>
    <xf numFmtId="0" fontId="5" fillId="0" borderId="12" xfId="0" applyFont="1" applyFill="1" applyBorder="1"/>
    <xf numFmtId="0" fontId="10" fillId="0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/>
    <xf numFmtId="2" fontId="9" fillId="0" borderId="11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0" xfId="0" applyFont="1" applyAlignment="1">
      <alignment horizontal="center" textRotation="45"/>
    </xf>
    <xf numFmtId="0" fontId="13" fillId="0" borderId="3" xfId="0" applyFont="1" applyFill="1" applyBorder="1" applyAlignment="1">
      <alignment horizontal="center"/>
    </xf>
    <xf numFmtId="0" fontId="0" fillId="0" borderId="19" xfId="0" applyFill="1" applyBorder="1"/>
    <xf numFmtId="0" fontId="1" fillId="0" borderId="20" xfId="0" applyFont="1" applyFill="1" applyBorder="1" applyAlignment="1">
      <alignment horizontal="center"/>
    </xf>
    <xf numFmtId="0" fontId="5" fillId="0" borderId="21" xfId="0" applyFont="1" applyFill="1" applyBorder="1"/>
    <xf numFmtId="0" fontId="0" fillId="0" borderId="22" xfId="0" applyFill="1" applyBorder="1"/>
    <xf numFmtId="0" fontId="13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textRotation="90" wrapText="1"/>
    </xf>
    <xf numFmtId="0" fontId="3" fillId="0" borderId="26" xfId="0" applyFont="1" applyFill="1" applyBorder="1" applyAlignment="1">
      <alignment horizontal="center" textRotation="45"/>
    </xf>
    <xf numFmtId="0" fontId="3" fillId="0" borderId="27" xfId="0" applyFont="1" applyFill="1" applyBorder="1" applyAlignment="1">
      <alignment horizontal="center" textRotation="45"/>
    </xf>
    <xf numFmtId="0" fontId="2" fillId="0" borderId="23" xfId="0" applyFont="1" applyFill="1" applyBorder="1"/>
    <xf numFmtId="0" fontId="14" fillId="0" borderId="0" xfId="0" applyFont="1" applyFill="1" applyAlignment="1">
      <alignment horizontal="left"/>
    </xf>
    <xf numFmtId="2" fontId="2" fillId="0" borderId="28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15" fillId="0" borderId="0" xfId="0" applyFont="1" applyFill="1" applyBorder="1"/>
    <xf numFmtId="0" fontId="16" fillId="0" borderId="0" xfId="0" applyFont="1" applyBorder="1"/>
    <xf numFmtId="0" fontId="16" fillId="0" borderId="0" xfId="0" applyFont="1"/>
    <xf numFmtId="0" fontId="17" fillId="0" borderId="0" xfId="0" applyFont="1"/>
    <xf numFmtId="2" fontId="9" fillId="0" borderId="18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5" fillId="0" borderId="1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2" fontId="20" fillId="0" borderId="4" xfId="0" applyNumberFormat="1" applyFont="1" applyFill="1" applyBorder="1" applyAlignment="1">
      <alignment horizontal="center"/>
    </xf>
    <xf numFmtId="0" fontId="18" fillId="0" borderId="0" xfId="0" applyFont="1" applyFill="1"/>
    <xf numFmtId="0" fontId="19" fillId="0" borderId="5" xfId="0" applyFont="1" applyFill="1" applyBorder="1"/>
    <xf numFmtId="0" fontId="15" fillId="0" borderId="1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center"/>
    </xf>
    <xf numFmtId="2" fontId="20" fillId="0" borderId="6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2" fontId="24" fillId="0" borderId="4" xfId="0" applyNumberFormat="1" applyFont="1" applyFill="1" applyBorder="1" applyAlignment="1">
      <alignment horizontal="center"/>
    </xf>
    <xf numFmtId="0" fontId="22" fillId="0" borderId="0" xfId="0" applyFont="1" applyFill="1"/>
    <xf numFmtId="2" fontId="24" fillId="0" borderId="6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textRotation="45"/>
    </xf>
    <xf numFmtId="0" fontId="6" fillId="3" borderId="0" xfId="0" applyFont="1" applyFill="1" applyBorder="1"/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0" fillId="3" borderId="0" xfId="0" applyFill="1" applyBorder="1"/>
    <xf numFmtId="0" fontId="6" fillId="2" borderId="0" xfId="0" applyFont="1" applyFill="1" applyBorder="1"/>
    <xf numFmtId="0" fontId="0" fillId="2" borderId="0" xfId="0" applyFill="1" applyBorder="1"/>
    <xf numFmtId="0" fontId="2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Border="1"/>
    <xf numFmtId="2" fontId="9" fillId="0" borderId="12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right"/>
    </xf>
    <xf numFmtId="0" fontId="15" fillId="0" borderId="12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left"/>
    </xf>
    <xf numFmtId="0" fontId="26" fillId="0" borderId="25" xfId="0" applyFont="1" applyFill="1" applyBorder="1"/>
    <xf numFmtId="0" fontId="9" fillId="0" borderId="7" xfId="0" applyFont="1" applyFill="1" applyBorder="1" applyAlignment="1">
      <alignment horizontal="center"/>
    </xf>
    <xf numFmtId="0" fontId="26" fillId="0" borderId="12" xfId="0" applyFont="1" applyFill="1" applyBorder="1"/>
    <xf numFmtId="0" fontId="27" fillId="0" borderId="0" xfId="0" applyFont="1" applyFill="1" applyBorder="1" applyAlignment="1">
      <alignment horizontal="left"/>
    </xf>
    <xf numFmtId="0" fontId="28" fillId="0" borderId="7" xfId="0" applyFont="1" applyFill="1" applyBorder="1" applyAlignment="1">
      <alignment horizontal="center"/>
    </xf>
    <xf numFmtId="2" fontId="20" fillId="0" borderId="1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2" fillId="0" borderId="12" xfId="0" applyFont="1" applyFill="1" applyBorder="1"/>
    <xf numFmtId="0" fontId="23" fillId="0" borderId="12" xfId="0" applyFont="1" applyFill="1" applyBorder="1" applyAlignment="1">
      <alignment horizontal="center"/>
    </xf>
    <xf numFmtId="0" fontId="26" fillId="0" borderId="34" xfId="0" applyFont="1" applyFill="1" applyBorder="1"/>
    <xf numFmtId="0" fontId="11" fillId="0" borderId="12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26" fillId="0" borderId="11" xfId="0" applyFont="1" applyFill="1" applyBorder="1"/>
    <xf numFmtId="0" fontId="26" fillId="0" borderId="30" xfId="0" applyFont="1" applyFill="1" applyBorder="1"/>
    <xf numFmtId="2" fontId="20" fillId="0" borderId="28" xfId="0" applyNumberFormat="1" applyFont="1" applyFill="1" applyBorder="1" applyAlignment="1">
      <alignment horizontal="center"/>
    </xf>
    <xf numFmtId="2" fontId="24" fillId="0" borderId="12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6" fillId="4" borderId="4" xfId="0" applyFont="1" applyFill="1" applyBorder="1" applyAlignment="1">
      <alignment textRotation="45"/>
    </xf>
    <xf numFmtId="0" fontId="15" fillId="0" borderId="1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21" fillId="0" borderId="12" xfId="0" applyFont="1" applyFill="1" applyBorder="1" applyAlignment="1"/>
    <xf numFmtId="0" fontId="30" fillId="0" borderId="5" xfId="0" applyFont="1" applyFill="1" applyBorder="1"/>
    <xf numFmtId="0" fontId="32" fillId="0" borderId="12" xfId="0" applyFont="1" applyFill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11" fillId="0" borderId="12" xfId="0" applyFont="1" applyBorder="1" applyAlignment="1">
      <alignment horizontal="center"/>
    </xf>
    <xf numFmtId="0" fontId="29" fillId="0" borderId="1" xfId="0" applyFont="1" applyFill="1" applyBorder="1" applyAlignment="1">
      <alignment horizontal="left"/>
    </xf>
    <xf numFmtId="0" fontId="34" fillId="0" borderId="1" xfId="0" applyFont="1" applyFill="1" applyBorder="1"/>
    <xf numFmtId="0" fontId="20" fillId="0" borderId="0" xfId="0" applyFont="1" applyFill="1" applyBorder="1"/>
    <xf numFmtId="0" fontId="35" fillId="0" borderId="0" xfId="0" applyFont="1" applyFill="1" applyBorder="1"/>
    <xf numFmtId="0" fontId="36" fillId="0" borderId="0" xfId="0" applyFont="1" applyBorder="1"/>
    <xf numFmtId="0" fontId="36" fillId="0" borderId="0" xfId="0" applyFont="1"/>
    <xf numFmtId="0" fontId="29" fillId="0" borderId="12" xfId="0" applyFont="1" applyFill="1" applyBorder="1"/>
    <xf numFmtId="0" fontId="15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/>
    <xf numFmtId="0" fontId="18" fillId="0" borderId="0" xfId="0" applyFont="1"/>
    <xf numFmtId="0" fontId="6" fillId="0" borderId="0" xfId="0" applyFont="1" applyAlignment="1">
      <alignment horizontal="center"/>
    </xf>
    <xf numFmtId="2" fontId="20" fillId="0" borderId="36" xfId="0" applyNumberFormat="1" applyFont="1" applyFill="1" applyBorder="1" applyAlignment="1">
      <alignment horizontal="center"/>
    </xf>
    <xf numFmtId="0" fontId="18" fillId="0" borderId="0" xfId="0" applyFont="1" applyFill="1" applyBorder="1"/>
    <xf numFmtId="0" fontId="28" fillId="0" borderId="12" xfId="0" applyFont="1" applyFill="1" applyBorder="1" applyAlignment="1">
      <alignment horizontal="center"/>
    </xf>
    <xf numFmtId="0" fontId="29" fillId="0" borderId="28" xfId="0" applyFont="1" applyFill="1" applyBorder="1"/>
    <xf numFmtId="0" fontId="0" fillId="0" borderId="35" xfId="0" applyFill="1" applyBorder="1"/>
    <xf numFmtId="0" fontId="0" fillId="0" borderId="34" xfId="0" applyFill="1" applyBorder="1"/>
    <xf numFmtId="0" fontId="0" fillId="0" borderId="37" xfId="0" applyFill="1" applyBorder="1"/>
    <xf numFmtId="0" fontId="15" fillId="0" borderId="0" xfId="0" applyFont="1" applyFill="1"/>
    <xf numFmtId="0" fontId="1" fillId="0" borderId="26" xfId="0" applyFont="1" applyFill="1" applyBorder="1"/>
    <xf numFmtId="0" fontId="1" fillId="0" borderId="0" xfId="0" applyFont="1" applyFill="1" applyBorder="1"/>
    <xf numFmtId="0" fontId="1" fillId="0" borderId="27" xfId="0" applyFont="1" applyFill="1" applyBorder="1"/>
    <xf numFmtId="0" fontId="1" fillId="0" borderId="8" xfId="0" applyFont="1" applyFill="1" applyBorder="1"/>
    <xf numFmtId="0" fontId="1" fillId="0" borderId="38" xfId="0" applyFont="1" applyFill="1" applyBorder="1"/>
    <xf numFmtId="0" fontId="37" fillId="0" borderId="8" xfId="0" applyFont="1" applyFill="1" applyBorder="1"/>
    <xf numFmtId="0" fontId="4" fillId="0" borderId="8" xfId="0" applyFont="1" applyFill="1" applyBorder="1"/>
    <xf numFmtId="0" fontId="21" fillId="5" borderId="12" xfId="0" applyFont="1" applyFill="1" applyBorder="1" applyAlignment="1">
      <alignment horizontal="center"/>
    </xf>
    <xf numFmtId="0" fontId="22" fillId="5" borderId="12" xfId="0" applyFont="1" applyFill="1" applyBorder="1"/>
    <xf numFmtId="0" fontId="23" fillId="5" borderId="12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center"/>
    </xf>
    <xf numFmtId="0" fontId="26" fillId="5" borderId="11" xfId="0" applyFont="1" applyFill="1" applyBorder="1"/>
    <xf numFmtId="0" fontId="1" fillId="5" borderId="7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right"/>
    </xf>
    <xf numFmtId="0" fontId="7" fillId="5" borderId="7" xfId="0" applyFont="1" applyFill="1" applyBorder="1" applyAlignment="1">
      <alignment horizontal="center"/>
    </xf>
    <xf numFmtId="0" fontId="26" fillId="5" borderId="33" xfId="0" applyFont="1" applyFill="1" applyBorder="1"/>
    <xf numFmtId="0" fontId="1" fillId="5" borderId="12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right"/>
    </xf>
    <xf numFmtId="0" fontId="26" fillId="5" borderId="12" xfId="0" applyFont="1" applyFill="1" applyBorder="1"/>
    <xf numFmtId="0" fontId="9" fillId="5" borderId="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right"/>
    </xf>
    <xf numFmtId="0" fontId="7" fillId="5" borderId="4" xfId="0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19" fillId="5" borderId="5" xfId="0" applyFont="1" applyFill="1" applyBorder="1"/>
    <xf numFmtId="0" fontId="18" fillId="5" borderId="2" xfId="0" applyFont="1" applyFill="1" applyBorder="1"/>
    <xf numFmtId="0" fontId="17" fillId="5" borderId="3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0" fontId="19" fillId="5" borderId="5" xfId="0" applyFont="1" applyFill="1" applyBorder="1" applyAlignment="1">
      <alignment horizontal="left"/>
    </xf>
    <xf numFmtId="0" fontId="15" fillId="5" borderId="11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right"/>
    </xf>
    <xf numFmtId="0" fontId="15" fillId="5" borderId="7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right"/>
    </xf>
    <xf numFmtId="0" fontId="15" fillId="5" borderId="12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0" fillId="0" borderId="12" xfId="0" applyFill="1" applyBorder="1"/>
    <xf numFmtId="2" fontId="15" fillId="0" borderId="11" xfId="0" applyNumberFormat="1" applyFont="1" applyBorder="1" applyAlignment="1">
      <alignment horizontal="center"/>
    </xf>
    <xf numFmtId="2" fontId="15" fillId="0" borderId="33" xfId="0" applyNumberFormat="1" applyFont="1" applyBorder="1" applyAlignment="1">
      <alignment horizontal="center"/>
    </xf>
    <xf numFmtId="0" fontId="7" fillId="0" borderId="12" xfId="0" applyFont="1" applyFill="1" applyBorder="1"/>
    <xf numFmtId="0" fontId="7" fillId="5" borderId="12" xfId="0" applyFont="1" applyFill="1" applyBorder="1"/>
    <xf numFmtId="0" fontId="7" fillId="5" borderId="0" xfId="0" applyFont="1" applyFill="1" applyBorder="1"/>
    <xf numFmtId="0" fontId="15" fillId="0" borderId="2" xfId="0" applyFont="1" applyFill="1" applyBorder="1"/>
    <xf numFmtId="0" fontId="15" fillId="5" borderId="2" xfId="0" applyFont="1" applyFill="1" applyBorder="1"/>
    <xf numFmtId="0" fontId="20" fillId="0" borderId="12" xfId="0" applyFont="1" applyFill="1" applyBorder="1"/>
    <xf numFmtId="0" fontId="20" fillId="5" borderId="12" xfId="0" applyFont="1" applyFill="1" applyBorder="1"/>
    <xf numFmtId="0" fontId="20" fillId="0" borderId="25" xfId="0" applyFont="1" applyFill="1" applyBorder="1"/>
    <xf numFmtId="0" fontId="20" fillId="0" borderId="12" xfId="0" applyFont="1" applyBorder="1"/>
    <xf numFmtId="0" fontId="20" fillId="0" borderId="35" xfId="0" applyFont="1" applyBorder="1"/>
    <xf numFmtId="0" fontId="20" fillId="0" borderId="15" xfId="0" applyFont="1" applyBorder="1"/>
    <xf numFmtId="0" fontId="27" fillId="0" borderId="0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9"/>
  <sheetViews>
    <sheetView zoomScale="70" zoomScaleNormal="70" workbookViewId="0">
      <selection activeCell="A5" sqref="A5"/>
    </sheetView>
  </sheetViews>
  <sheetFormatPr defaultColWidth="9.109375" defaultRowHeight="14.4" x14ac:dyDescent="0.3"/>
  <cols>
    <col min="1" max="1" width="57" style="10" bestFit="1" customWidth="1"/>
    <col min="2" max="2" width="9.109375" style="10" hidden="1" customWidth="1"/>
    <col min="3" max="3" width="10.109375" style="10" customWidth="1"/>
    <col min="4" max="4" width="7.44140625" style="10" customWidth="1"/>
    <col min="5" max="6" width="7.6640625" style="10" customWidth="1"/>
    <col min="7" max="7" width="5" style="10" bestFit="1" customWidth="1"/>
    <col min="8" max="8" width="9.109375" style="10"/>
    <col min="9" max="9" width="10.44140625" style="10" bestFit="1" customWidth="1"/>
    <col min="10" max="11" width="7.44140625" style="10" customWidth="1"/>
    <col min="12" max="12" width="7.44140625" style="10" bestFit="1" customWidth="1"/>
    <col min="13" max="13" width="5" style="10" bestFit="1" customWidth="1"/>
    <col min="14" max="14" width="9.109375" style="10"/>
    <col min="15" max="15" width="12.33203125" style="10" customWidth="1"/>
    <col min="16" max="16" width="7.44140625" style="10" customWidth="1"/>
    <col min="17" max="18" width="7.44140625" style="10" bestFit="1" customWidth="1"/>
    <col min="19" max="19" width="5" style="10" bestFit="1" customWidth="1"/>
    <col min="20" max="20" width="9.109375" style="10"/>
    <col min="21" max="21" width="10.44140625" style="10" bestFit="1" customWidth="1"/>
    <col min="22" max="22" width="8.77734375" style="10" customWidth="1"/>
    <col min="23" max="23" width="7.6640625" style="10" customWidth="1"/>
    <col min="24" max="24" width="9.44140625" style="10" customWidth="1"/>
    <col min="25" max="25" width="5" style="10" bestFit="1" customWidth="1"/>
    <col min="26" max="26" width="10.33203125" style="10" customWidth="1"/>
    <col min="27" max="27" width="0" style="10" hidden="1" customWidth="1"/>
    <col min="28" max="28" width="10.33203125" style="10" hidden="1" customWidth="1"/>
    <col min="29" max="16384" width="9.109375" style="10"/>
  </cols>
  <sheetData>
    <row r="1" spans="1:28" ht="18.600000000000001" thickBot="1" x14ac:dyDescent="0.4">
      <c r="A1" s="156" t="s">
        <v>79</v>
      </c>
      <c r="B1" s="34"/>
      <c r="C1" s="33"/>
      <c r="D1" s="33" t="s">
        <v>9</v>
      </c>
      <c r="G1" s="34"/>
      <c r="H1" s="34"/>
      <c r="I1" s="33"/>
      <c r="J1" s="33" t="s">
        <v>8</v>
      </c>
      <c r="M1" s="34"/>
      <c r="N1" s="34"/>
      <c r="O1" s="33"/>
      <c r="P1" s="33" t="s">
        <v>7</v>
      </c>
      <c r="S1" s="34"/>
      <c r="T1" s="34"/>
      <c r="U1" s="33"/>
      <c r="V1" s="33" t="s">
        <v>10</v>
      </c>
      <c r="Y1" s="34"/>
      <c r="Z1" s="34"/>
      <c r="AA1" s="34"/>
      <c r="AB1" s="44" t="s">
        <v>1</v>
      </c>
    </row>
    <row r="2" spans="1:28" ht="58.2" thickBot="1" x14ac:dyDescent="0.35">
      <c r="A2" s="35" t="s">
        <v>0</v>
      </c>
      <c r="B2" s="58" t="s">
        <v>5</v>
      </c>
      <c r="C2" s="92" t="s">
        <v>9</v>
      </c>
      <c r="D2" s="6" t="s">
        <v>101</v>
      </c>
      <c r="E2" s="6" t="s">
        <v>103</v>
      </c>
      <c r="F2" s="6" t="s">
        <v>104</v>
      </c>
      <c r="G2" s="48" t="s">
        <v>33</v>
      </c>
      <c r="H2" s="59" t="s">
        <v>34</v>
      </c>
      <c r="I2" s="92" t="s">
        <v>87</v>
      </c>
      <c r="J2" s="6" t="s">
        <v>101</v>
      </c>
      <c r="K2" s="6" t="s">
        <v>103</v>
      </c>
      <c r="L2" s="6" t="s">
        <v>104</v>
      </c>
      <c r="M2" s="48" t="s">
        <v>33</v>
      </c>
      <c r="N2" s="59" t="s">
        <v>34</v>
      </c>
      <c r="O2" s="92" t="s">
        <v>88</v>
      </c>
      <c r="P2" s="6" t="s">
        <v>101</v>
      </c>
      <c r="Q2" s="6" t="s">
        <v>103</v>
      </c>
      <c r="R2" s="6" t="s">
        <v>104</v>
      </c>
      <c r="S2" s="48" t="s">
        <v>33</v>
      </c>
      <c r="T2" s="59" t="s">
        <v>34</v>
      </c>
      <c r="U2" s="92" t="s">
        <v>10</v>
      </c>
      <c r="V2" s="6" t="s">
        <v>101</v>
      </c>
      <c r="W2" s="6" t="s">
        <v>103</v>
      </c>
      <c r="X2" s="6" t="s">
        <v>104</v>
      </c>
      <c r="Y2" s="48" t="s">
        <v>33</v>
      </c>
      <c r="Z2" s="60" t="s">
        <v>34</v>
      </c>
      <c r="AA2" s="38"/>
      <c r="AB2" s="38" t="s">
        <v>2</v>
      </c>
    </row>
    <row r="3" spans="1:28" s="89" customFormat="1" ht="24" thickBot="1" x14ac:dyDescent="0.5">
      <c r="A3" s="155" t="s">
        <v>59</v>
      </c>
      <c r="B3" s="94">
        <v>3</v>
      </c>
      <c r="C3" s="101" t="s">
        <v>66</v>
      </c>
      <c r="D3" s="213">
        <v>90.5</v>
      </c>
      <c r="E3" s="213">
        <v>95</v>
      </c>
      <c r="F3" s="213">
        <v>91.5</v>
      </c>
      <c r="G3" s="122">
        <v>0</v>
      </c>
      <c r="H3" s="102">
        <f t="shared" ref="H3:H39" si="0">SUM(D3+E3+F3-G3)</f>
        <v>277</v>
      </c>
      <c r="I3" s="101" t="s">
        <v>67</v>
      </c>
      <c r="J3" s="213">
        <v>93</v>
      </c>
      <c r="K3" s="213">
        <v>96</v>
      </c>
      <c r="L3" s="213">
        <v>94.5</v>
      </c>
      <c r="M3" s="122">
        <v>0</v>
      </c>
      <c r="N3" s="102">
        <f t="shared" ref="N3:N39" si="1">SUM(J3+K3+L3-M3)</f>
        <v>283.5</v>
      </c>
      <c r="O3" s="144" t="s">
        <v>47</v>
      </c>
      <c r="P3" s="213">
        <v>93</v>
      </c>
      <c r="Q3" s="213">
        <v>98</v>
      </c>
      <c r="R3" s="213">
        <v>96</v>
      </c>
      <c r="S3" s="122">
        <v>0</v>
      </c>
      <c r="T3" s="102">
        <f t="shared" ref="T3:T39" si="2">SUM(P3+Q3+R3-S3)</f>
        <v>287</v>
      </c>
      <c r="U3" s="182"/>
      <c r="V3" s="214"/>
      <c r="W3" s="214"/>
      <c r="X3" s="214"/>
      <c r="Y3" s="178"/>
      <c r="Z3" s="179">
        <f t="shared" ref="Z3:Z39" si="3">SUM(V3+W3+X3-Y3)</f>
        <v>0</v>
      </c>
      <c r="AA3" s="87"/>
      <c r="AB3" s="88">
        <f>(H3+N3+T3+Z3)/B3</f>
        <v>282.5</v>
      </c>
    </row>
    <row r="4" spans="1:28" s="89" customFormat="1" ht="24" thickBot="1" x14ac:dyDescent="0.5">
      <c r="A4" s="155" t="s">
        <v>60</v>
      </c>
      <c r="B4" s="94">
        <v>3</v>
      </c>
      <c r="C4" s="176"/>
      <c r="D4" s="214"/>
      <c r="E4" s="214"/>
      <c r="F4" s="214"/>
      <c r="G4" s="178"/>
      <c r="H4" s="179">
        <f t="shared" si="0"/>
        <v>0</v>
      </c>
      <c r="I4" s="101" t="s">
        <v>67</v>
      </c>
      <c r="J4" s="213">
        <v>56</v>
      </c>
      <c r="K4" s="213">
        <v>59.5</v>
      </c>
      <c r="L4" s="213">
        <v>57</v>
      </c>
      <c r="M4" s="122">
        <v>0</v>
      </c>
      <c r="N4" s="102">
        <f t="shared" si="1"/>
        <v>172.5</v>
      </c>
      <c r="O4" s="144" t="s">
        <v>47</v>
      </c>
      <c r="P4" s="213">
        <v>64</v>
      </c>
      <c r="Q4" s="213">
        <v>60.5</v>
      </c>
      <c r="R4" s="213">
        <v>60</v>
      </c>
      <c r="S4" s="122">
        <v>0</v>
      </c>
      <c r="T4" s="102">
        <f t="shared" si="2"/>
        <v>184.5</v>
      </c>
      <c r="U4" s="99" t="s">
        <v>46</v>
      </c>
      <c r="V4" s="213">
        <v>62</v>
      </c>
      <c r="W4" s="213">
        <v>61.5</v>
      </c>
      <c r="X4" s="213">
        <v>60</v>
      </c>
      <c r="Y4" s="122">
        <v>20</v>
      </c>
      <c r="Z4" s="102">
        <f t="shared" si="3"/>
        <v>163.5</v>
      </c>
      <c r="AA4" s="87"/>
      <c r="AB4" s="90">
        <f t="shared" ref="AB4:AB39" si="4">(H4+N4+T4+Z4)/B4</f>
        <v>173.5</v>
      </c>
    </row>
    <row r="5" spans="1:28" s="89" customFormat="1" ht="24" thickBot="1" x14ac:dyDescent="0.5">
      <c r="A5" s="155" t="s">
        <v>90</v>
      </c>
      <c r="B5" s="94">
        <v>3</v>
      </c>
      <c r="C5" s="176"/>
      <c r="D5" s="214"/>
      <c r="E5" s="215"/>
      <c r="F5" s="214"/>
      <c r="G5" s="178"/>
      <c r="H5" s="179">
        <f t="shared" si="0"/>
        <v>0</v>
      </c>
      <c r="I5" s="176"/>
      <c r="J5" s="177"/>
      <c r="K5" s="177"/>
      <c r="L5" s="177"/>
      <c r="M5" s="178"/>
      <c r="N5" s="180">
        <f t="shared" si="1"/>
        <v>0</v>
      </c>
      <c r="O5" s="144" t="s">
        <v>47</v>
      </c>
      <c r="P5" s="213">
        <v>62</v>
      </c>
      <c r="Q5" s="213">
        <v>60.5</v>
      </c>
      <c r="R5" s="213">
        <v>58</v>
      </c>
      <c r="S5" s="122">
        <v>0</v>
      </c>
      <c r="T5" s="102">
        <f t="shared" si="2"/>
        <v>180.5</v>
      </c>
      <c r="U5" s="99" t="s">
        <v>46</v>
      </c>
      <c r="V5" s="213">
        <v>48.5</v>
      </c>
      <c r="W5" s="213">
        <v>45.5</v>
      </c>
      <c r="X5" s="213">
        <v>49.5</v>
      </c>
      <c r="Y5" s="122">
        <v>0</v>
      </c>
      <c r="Z5" s="125">
        <f t="shared" si="3"/>
        <v>143.5</v>
      </c>
      <c r="AA5" s="87"/>
      <c r="AB5" s="90">
        <f t="shared" si="4"/>
        <v>108</v>
      </c>
    </row>
    <row r="6" spans="1:28" s="89" customFormat="1" ht="24" thickBot="1" x14ac:dyDescent="0.5">
      <c r="A6" s="164" t="s">
        <v>61</v>
      </c>
      <c r="B6" s="94">
        <v>3</v>
      </c>
      <c r="C6" s="101" t="s">
        <v>37</v>
      </c>
      <c r="D6" s="213">
        <v>58.5</v>
      </c>
      <c r="E6" s="213">
        <v>59</v>
      </c>
      <c r="F6" s="213">
        <v>56.5</v>
      </c>
      <c r="G6" s="122">
        <v>0</v>
      </c>
      <c r="H6" s="102">
        <f t="shared" si="0"/>
        <v>174</v>
      </c>
      <c r="I6" s="101" t="s">
        <v>67</v>
      </c>
      <c r="J6" s="213">
        <v>59</v>
      </c>
      <c r="K6" s="213">
        <v>57.5</v>
      </c>
      <c r="L6" s="213">
        <v>57.5</v>
      </c>
      <c r="M6" s="122">
        <v>0</v>
      </c>
      <c r="N6" s="102">
        <f t="shared" si="1"/>
        <v>174</v>
      </c>
      <c r="O6" s="144" t="s">
        <v>47</v>
      </c>
      <c r="P6" s="213">
        <v>57.5</v>
      </c>
      <c r="Q6" s="213">
        <v>57.5</v>
      </c>
      <c r="R6" s="213">
        <v>59</v>
      </c>
      <c r="S6" s="122">
        <v>0</v>
      </c>
      <c r="T6" s="102">
        <f t="shared" si="2"/>
        <v>174</v>
      </c>
      <c r="U6" s="182"/>
      <c r="V6" s="214"/>
      <c r="W6" s="214"/>
      <c r="X6" s="214"/>
      <c r="Y6" s="178"/>
      <c r="Z6" s="179">
        <f t="shared" si="3"/>
        <v>0</v>
      </c>
      <c r="AA6" s="87"/>
      <c r="AB6" s="90">
        <f t="shared" si="4"/>
        <v>174</v>
      </c>
    </row>
    <row r="7" spans="1:28" s="89" customFormat="1" ht="24" thickBot="1" x14ac:dyDescent="0.5">
      <c r="A7" s="146" t="s">
        <v>86</v>
      </c>
      <c r="B7" s="94">
        <v>3</v>
      </c>
      <c r="C7" s="101" t="s">
        <v>37</v>
      </c>
      <c r="D7" s="213">
        <v>49</v>
      </c>
      <c r="E7" s="213">
        <v>52</v>
      </c>
      <c r="F7" s="213">
        <v>48.5</v>
      </c>
      <c r="G7" s="122">
        <v>0</v>
      </c>
      <c r="H7" s="102">
        <f t="shared" si="0"/>
        <v>149.5</v>
      </c>
      <c r="I7" s="176"/>
      <c r="J7" s="177"/>
      <c r="K7" s="177"/>
      <c r="L7" s="177"/>
      <c r="M7" s="181"/>
      <c r="N7" s="179">
        <f t="shared" si="1"/>
        <v>0</v>
      </c>
      <c r="O7" s="144" t="s">
        <v>47</v>
      </c>
      <c r="P7" s="213">
        <v>58.5</v>
      </c>
      <c r="Q7" s="213">
        <v>58</v>
      </c>
      <c r="R7" s="213">
        <v>55</v>
      </c>
      <c r="S7" s="122">
        <v>0</v>
      </c>
      <c r="T7" s="102">
        <f t="shared" si="2"/>
        <v>171.5</v>
      </c>
      <c r="U7" s="99" t="s">
        <v>46</v>
      </c>
      <c r="V7" s="213">
        <v>61.5</v>
      </c>
      <c r="W7" s="213">
        <v>62</v>
      </c>
      <c r="X7" s="213">
        <v>58.5</v>
      </c>
      <c r="Y7" s="122">
        <v>0</v>
      </c>
      <c r="Z7" s="102">
        <f t="shared" si="3"/>
        <v>182</v>
      </c>
      <c r="AA7" s="87"/>
      <c r="AB7" s="90">
        <f t="shared" si="4"/>
        <v>167.66666666666666</v>
      </c>
    </row>
    <row r="8" spans="1:28" s="89" customFormat="1" ht="24" thickBot="1" x14ac:dyDescent="0.5">
      <c r="A8" s="155" t="s">
        <v>62</v>
      </c>
      <c r="B8" s="94">
        <v>3</v>
      </c>
      <c r="C8" s="176"/>
      <c r="D8" s="214"/>
      <c r="E8" s="214"/>
      <c r="F8" s="214"/>
      <c r="G8" s="178"/>
      <c r="H8" s="179">
        <f t="shared" si="0"/>
        <v>0</v>
      </c>
      <c r="I8" s="101" t="s">
        <v>67</v>
      </c>
      <c r="J8" s="213">
        <v>74</v>
      </c>
      <c r="K8" s="213">
        <v>75.5</v>
      </c>
      <c r="L8" s="213">
        <v>74</v>
      </c>
      <c r="M8" s="122">
        <v>0</v>
      </c>
      <c r="N8" s="102">
        <f t="shared" si="1"/>
        <v>223.5</v>
      </c>
      <c r="O8" s="144" t="s">
        <v>47</v>
      </c>
      <c r="P8" s="213">
        <v>73</v>
      </c>
      <c r="Q8" s="213">
        <v>77</v>
      </c>
      <c r="R8" s="213">
        <v>74.5</v>
      </c>
      <c r="S8" s="122">
        <v>0</v>
      </c>
      <c r="T8" s="102">
        <f t="shared" si="2"/>
        <v>224.5</v>
      </c>
      <c r="U8" s="99" t="s">
        <v>46</v>
      </c>
      <c r="V8" s="213">
        <v>73</v>
      </c>
      <c r="W8" s="213">
        <v>73</v>
      </c>
      <c r="X8" s="213">
        <v>73</v>
      </c>
      <c r="Y8" s="122">
        <v>0</v>
      </c>
      <c r="Z8" s="102">
        <f t="shared" si="3"/>
        <v>219</v>
      </c>
      <c r="AA8" s="87"/>
      <c r="AB8" s="90">
        <f t="shared" si="4"/>
        <v>222.33333333333334</v>
      </c>
    </row>
    <row r="9" spans="1:28" s="89" customFormat="1" ht="24" thickBot="1" x14ac:dyDescent="0.5">
      <c r="A9" s="155" t="s">
        <v>63</v>
      </c>
      <c r="B9" s="94">
        <v>3</v>
      </c>
      <c r="C9" s="101" t="s">
        <v>37</v>
      </c>
      <c r="D9" s="213">
        <v>64</v>
      </c>
      <c r="E9" s="213">
        <v>62.5</v>
      </c>
      <c r="F9" s="213">
        <v>61</v>
      </c>
      <c r="G9" s="122">
        <v>0</v>
      </c>
      <c r="H9" s="102">
        <f t="shared" si="0"/>
        <v>187.5</v>
      </c>
      <c r="I9" s="176"/>
      <c r="J9" s="177"/>
      <c r="K9" s="177"/>
      <c r="L9" s="177"/>
      <c r="M9" s="178"/>
      <c r="N9" s="179">
        <f t="shared" si="1"/>
        <v>0</v>
      </c>
      <c r="O9" s="144" t="s">
        <v>47</v>
      </c>
      <c r="P9" s="213">
        <v>62.5</v>
      </c>
      <c r="Q9" s="213">
        <v>64.5</v>
      </c>
      <c r="R9" s="213">
        <v>61.5</v>
      </c>
      <c r="S9" s="122">
        <v>0</v>
      </c>
      <c r="T9" s="102">
        <f t="shared" si="2"/>
        <v>188.5</v>
      </c>
      <c r="U9" s="99" t="s">
        <v>46</v>
      </c>
      <c r="V9" s="213">
        <v>57.5</v>
      </c>
      <c r="W9" s="213">
        <v>55.5</v>
      </c>
      <c r="X9" s="213">
        <v>58.5</v>
      </c>
      <c r="Y9" s="122">
        <v>0</v>
      </c>
      <c r="Z9" s="102">
        <f t="shared" si="3"/>
        <v>171.5</v>
      </c>
      <c r="AA9" s="87"/>
      <c r="AB9" s="90">
        <f t="shared" si="4"/>
        <v>182.5</v>
      </c>
    </row>
    <row r="10" spans="1:28" s="89" customFormat="1" ht="24" thickBot="1" x14ac:dyDescent="0.5">
      <c r="A10" s="155" t="s">
        <v>89</v>
      </c>
      <c r="B10" s="94">
        <v>3</v>
      </c>
      <c r="C10" s="176"/>
      <c r="D10" s="214"/>
      <c r="E10" s="214"/>
      <c r="F10" s="214"/>
      <c r="G10" s="178"/>
      <c r="H10" s="179">
        <f t="shared" si="0"/>
        <v>0</v>
      </c>
      <c r="I10" s="176"/>
      <c r="J10" s="177"/>
      <c r="K10" s="177"/>
      <c r="L10" s="177"/>
      <c r="M10" s="178"/>
      <c r="N10" s="179">
        <f t="shared" si="1"/>
        <v>0</v>
      </c>
      <c r="O10" s="144" t="s">
        <v>47</v>
      </c>
      <c r="P10" s="213">
        <v>76</v>
      </c>
      <c r="Q10" s="213">
        <v>78.5</v>
      </c>
      <c r="R10" s="213">
        <v>74</v>
      </c>
      <c r="S10" s="122">
        <v>0</v>
      </c>
      <c r="T10" s="102">
        <f t="shared" si="2"/>
        <v>228.5</v>
      </c>
      <c r="U10" s="182"/>
      <c r="V10" s="214"/>
      <c r="W10" s="214"/>
      <c r="X10" s="214"/>
      <c r="Y10" s="178"/>
      <c r="Z10" s="179">
        <f t="shared" si="3"/>
        <v>0</v>
      </c>
      <c r="AA10" s="87"/>
      <c r="AB10" s="90">
        <f t="shared" si="4"/>
        <v>76.166666666666671</v>
      </c>
    </row>
    <row r="11" spans="1:28" s="89" customFormat="1" ht="24" thickBot="1" x14ac:dyDescent="0.5">
      <c r="A11" s="155" t="s">
        <v>64</v>
      </c>
      <c r="B11" s="94">
        <v>3</v>
      </c>
      <c r="C11" s="176"/>
      <c r="D11" s="214"/>
      <c r="E11" s="214"/>
      <c r="F11" s="214"/>
      <c r="G11" s="178"/>
      <c r="H11" s="180">
        <f t="shared" si="0"/>
        <v>0</v>
      </c>
      <c r="I11" s="101" t="s">
        <v>67</v>
      </c>
      <c r="J11" s="213">
        <v>66</v>
      </c>
      <c r="K11" s="213">
        <v>62.5</v>
      </c>
      <c r="L11" s="213">
        <v>62.5</v>
      </c>
      <c r="M11" s="122">
        <v>0</v>
      </c>
      <c r="N11" s="102">
        <f t="shared" si="1"/>
        <v>191</v>
      </c>
      <c r="O11" s="144" t="s">
        <v>47</v>
      </c>
      <c r="P11" s="213">
        <v>65.5</v>
      </c>
      <c r="Q11" s="213">
        <v>61</v>
      </c>
      <c r="R11" s="213">
        <v>63.5</v>
      </c>
      <c r="S11" s="122">
        <v>0</v>
      </c>
      <c r="T11" s="102">
        <f t="shared" si="2"/>
        <v>190</v>
      </c>
      <c r="U11" s="101" t="s">
        <v>46</v>
      </c>
      <c r="V11" s="213">
        <v>71</v>
      </c>
      <c r="W11" s="213">
        <v>73</v>
      </c>
      <c r="X11" s="213">
        <v>69.5</v>
      </c>
      <c r="Y11" s="122">
        <v>0</v>
      </c>
      <c r="Z11" s="102">
        <f t="shared" si="3"/>
        <v>213.5</v>
      </c>
      <c r="AA11" s="87"/>
      <c r="AB11" s="90">
        <f t="shared" si="4"/>
        <v>198.16666666666666</v>
      </c>
    </row>
    <row r="12" spans="1:28" s="89" customFormat="1" ht="24" hidden="1" thickBot="1" x14ac:dyDescent="0.5">
      <c r="A12" s="155"/>
      <c r="B12" s="95">
        <v>3</v>
      </c>
      <c r="C12" s="101"/>
      <c r="D12" s="121"/>
      <c r="E12" s="121"/>
      <c r="F12" s="121"/>
      <c r="G12" s="122"/>
      <c r="H12" s="102">
        <f t="shared" si="0"/>
        <v>0</v>
      </c>
      <c r="I12" s="176"/>
      <c r="J12" s="177"/>
      <c r="K12" s="177"/>
      <c r="L12" s="177"/>
      <c r="M12" s="178"/>
      <c r="N12" s="179">
        <f t="shared" si="1"/>
        <v>0</v>
      </c>
      <c r="O12" s="144"/>
      <c r="P12" s="121"/>
      <c r="Q12" s="121"/>
      <c r="R12" s="121"/>
      <c r="S12" s="122"/>
      <c r="T12" s="130">
        <f t="shared" si="2"/>
        <v>0</v>
      </c>
      <c r="U12" s="101"/>
      <c r="V12" s="121"/>
      <c r="W12" s="121"/>
      <c r="X12" s="121"/>
      <c r="Y12" s="122"/>
      <c r="Z12" s="102">
        <f t="shared" si="3"/>
        <v>0</v>
      </c>
      <c r="AA12" s="87"/>
      <c r="AB12" s="91">
        <f t="shared" si="4"/>
        <v>0</v>
      </c>
    </row>
    <row r="13" spans="1:28" s="89" customFormat="1" ht="24" hidden="1" thickBot="1" x14ac:dyDescent="0.5">
      <c r="A13" s="155"/>
      <c r="B13" s="102">
        <v>3</v>
      </c>
      <c r="C13" s="101"/>
      <c r="D13" s="121"/>
      <c r="E13" s="121"/>
      <c r="F13" s="121"/>
      <c r="G13" s="122"/>
      <c r="H13" s="102">
        <f t="shared" si="0"/>
        <v>0</v>
      </c>
      <c r="I13" s="101"/>
      <c r="J13" s="121"/>
      <c r="K13" s="121"/>
      <c r="L13" s="121"/>
      <c r="M13" s="122"/>
      <c r="N13" s="102">
        <f t="shared" si="1"/>
        <v>0</v>
      </c>
      <c r="O13" s="142"/>
      <c r="P13" s="121"/>
      <c r="Q13" s="121"/>
      <c r="R13" s="121"/>
      <c r="S13" s="122"/>
      <c r="T13" s="102">
        <f t="shared" si="2"/>
        <v>0</v>
      </c>
      <c r="U13" s="101"/>
      <c r="V13" s="121"/>
      <c r="W13" s="121"/>
      <c r="X13" s="121"/>
      <c r="Y13" s="122"/>
      <c r="Z13" s="102">
        <f t="shared" si="3"/>
        <v>0</v>
      </c>
      <c r="AA13" s="87"/>
      <c r="AB13" s="129">
        <f t="shared" si="4"/>
        <v>0</v>
      </c>
    </row>
    <row r="14" spans="1:28" hidden="1" x14ac:dyDescent="0.3">
      <c r="A14" s="9"/>
      <c r="B14" s="51">
        <v>3</v>
      </c>
      <c r="C14" s="52"/>
      <c r="D14" s="53"/>
      <c r="E14" s="50"/>
      <c r="F14" s="50"/>
      <c r="G14" s="54"/>
      <c r="H14" s="55">
        <f t="shared" si="0"/>
        <v>0</v>
      </c>
      <c r="I14" s="56"/>
      <c r="J14" s="53"/>
      <c r="K14" s="50"/>
      <c r="L14" s="50"/>
      <c r="M14" s="54"/>
      <c r="N14" s="55">
        <f t="shared" si="1"/>
        <v>0</v>
      </c>
      <c r="O14" s="52"/>
      <c r="P14" s="53"/>
      <c r="Q14" s="50"/>
      <c r="R14" s="50"/>
      <c r="S14" s="54"/>
      <c r="T14" s="55">
        <f t="shared" si="2"/>
        <v>0</v>
      </c>
      <c r="U14" s="52"/>
      <c r="V14" s="53"/>
      <c r="W14" s="50"/>
      <c r="X14" s="50"/>
      <c r="Y14" s="54"/>
      <c r="Z14" s="57">
        <f t="shared" si="3"/>
        <v>0</v>
      </c>
      <c r="AA14" s="20"/>
      <c r="AB14" s="63">
        <f t="shared" si="4"/>
        <v>0</v>
      </c>
    </row>
    <row r="15" spans="1:28" hidden="1" x14ac:dyDescent="0.3">
      <c r="A15" s="26"/>
      <c r="B15" s="16">
        <v>3</v>
      </c>
      <c r="C15" s="22"/>
      <c r="D15" s="18"/>
      <c r="E15" s="9"/>
      <c r="F15" s="9"/>
      <c r="G15" s="49"/>
      <c r="H15" s="23">
        <f t="shared" si="0"/>
        <v>0</v>
      </c>
      <c r="I15" s="24"/>
      <c r="J15" s="18"/>
      <c r="K15" s="9"/>
      <c r="L15" s="9"/>
      <c r="M15" s="49"/>
      <c r="N15" s="23">
        <f t="shared" si="1"/>
        <v>0</v>
      </c>
      <c r="O15" s="22"/>
      <c r="P15" s="18"/>
      <c r="Q15" s="9"/>
      <c r="R15" s="9"/>
      <c r="S15" s="49"/>
      <c r="T15" s="23">
        <f t="shared" si="2"/>
        <v>0</v>
      </c>
      <c r="U15" s="22"/>
      <c r="V15" s="18"/>
      <c r="W15" s="9"/>
      <c r="X15" s="9"/>
      <c r="Y15" s="49"/>
      <c r="Z15" s="25">
        <f t="shared" si="3"/>
        <v>0</v>
      </c>
      <c r="AA15" s="20"/>
      <c r="AB15" s="21">
        <f t="shared" si="4"/>
        <v>0</v>
      </c>
    </row>
    <row r="16" spans="1:28" hidden="1" x14ac:dyDescent="0.3">
      <c r="A16" s="9"/>
      <c r="B16" s="16">
        <v>3</v>
      </c>
      <c r="C16" s="22"/>
      <c r="D16" s="18"/>
      <c r="E16" s="9"/>
      <c r="F16" s="9"/>
      <c r="G16" s="49"/>
      <c r="H16" s="23">
        <f t="shared" si="0"/>
        <v>0</v>
      </c>
      <c r="I16" s="24"/>
      <c r="J16" s="18"/>
      <c r="K16" s="9"/>
      <c r="L16" s="9"/>
      <c r="M16" s="49"/>
      <c r="N16" s="23">
        <f t="shared" si="1"/>
        <v>0</v>
      </c>
      <c r="O16" s="22"/>
      <c r="P16" s="18"/>
      <c r="Q16" s="9"/>
      <c r="R16" s="9"/>
      <c r="S16" s="49"/>
      <c r="T16" s="23">
        <f t="shared" si="2"/>
        <v>0</v>
      </c>
      <c r="U16" s="22"/>
      <c r="V16" s="18"/>
      <c r="W16" s="9"/>
      <c r="X16" s="9"/>
      <c r="Y16" s="49"/>
      <c r="Z16" s="25">
        <f t="shared" si="3"/>
        <v>0</v>
      </c>
      <c r="AA16" s="20"/>
      <c r="AB16" s="21">
        <f t="shared" si="4"/>
        <v>0</v>
      </c>
    </row>
    <row r="17" spans="1:28" hidden="1" x14ac:dyDescent="0.3">
      <c r="A17" s="9"/>
      <c r="B17" s="16">
        <v>3</v>
      </c>
      <c r="C17" s="22"/>
      <c r="D17" s="18"/>
      <c r="E17" s="9"/>
      <c r="F17" s="9"/>
      <c r="G17" s="49"/>
      <c r="H17" s="23">
        <f t="shared" si="0"/>
        <v>0</v>
      </c>
      <c r="I17" s="24"/>
      <c r="J17" s="18"/>
      <c r="K17" s="9"/>
      <c r="L17" s="9"/>
      <c r="M17" s="49"/>
      <c r="N17" s="23">
        <f t="shared" si="1"/>
        <v>0</v>
      </c>
      <c r="O17" s="22"/>
      <c r="P17" s="18"/>
      <c r="Q17" s="9"/>
      <c r="R17" s="9"/>
      <c r="S17" s="49"/>
      <c r="T17" s="23">
        <f t="shared" si="2"/>
        <v>0</v>
      </c>
      <c r="U17" s="22"/>
      <c r="V17" s="18"/>
      <c r="W17" s="9"/>
      <c r="X17" s="9"/>
      <c r="Y17" s="49"/>
      <c r="Z17" s="25">
        <f t="shared" si="3"/>
        <v>0</v>
      </c>
      <c r="AA17" s="20"/>
      <c r="AB17" s="21">
        <f t="shared" si="4"/>
        <v>0</v>
      </c>
    </row>
    <row r="18" spans="1:28" hidden="1" x14ac:dyDescent="0.3">
      <c r="A18" s="9"/>
      <c r="B18" s="16">
        <v>3</v>
      </c>
      <c r="C18" s="22"/>
      <c r="D18" s="18"/>
      <c r="E18" s="9"/>
      <c r="F18" s="9"/>
      <c r="G18" s="49"/>
      <c r="H18" s="23">
        <f t="shared" si="0"/>
        <v>0</v>
      </c>
      <c r="I18" s="24"/>
      <c r="J18" s="18"/>
      <c r="K18" s="9"/>
      <c r="L18" s="9"/>
      <c r="M18" s="49"/>
      <c r="N18" s="23">
        <f t="shared" si="1"/>
        <v>0</v>
      </c>
      <c r="O18" s="22"/>
      <c r="P18" s="18"/>
      <c r="Q18" s="9"/>
      <c r="R18" s="9"/>
      <c r="S18" s="49"/>
      <c r="T18" s="23">
        <f t="shared" si="2"/>
        <v>0</v>
      </c>
      <c r="U18" s="22"/>
      <c r="V18" s="18"/>
      <c r="W18" s="9"/>
      <c r="X18" s="9"/>
      <c r="Y18" s="49"/>
      <c r="Z18" s="25">
        <f t="shared" si="3"/>
        <v>0</v>
      </c>
      <c r="AA18" s="20"/>
      <c r="AB18" s="21">
        <f t="shared" si="4"/>
        <v>0</v>
      </c>
    </row>
    <row r="19" spans="1:28" hidden="1" x14ac:dyDescent="0.3">
      <c r="A19" s="9"/>
      <c r="B19" s="16">
        <v>3</v>
      </c>
      <c r="C19" s="22"/>
      <c r="D19" s="18"/>
      <c r="E19" s="9"/>
      <c r="F19" s="9"/>
      <c r="G19" s="49"/>
      <c r="H19" s="23">
        <f t="shared" si="0"/>
        <v>0</v>
      </c>
      <c r="I19" s="24"/>
      <c r="J19" s="18"/>
      <c r="K19" s="9"/>
      <c r="L19" s="9"/>
      <c r="M19" s="49"/>
      <c r="N19" s="23">
        <f t="shared" si="1"/>
        <v>0</v>
      </c>
      <c r="O19" s="22"/>
      <c r="P19" s="18"/>
      <c r="Q19" s="9"/>
      <c r="R19" s="9"/>
      <c r="S19" s="49"/>
      <c r="T19" s="23">
        <f t="shared" si="2"/>
        <v>0</v>
      </c>
      <c r="U19" s="22"/>
      <c r="V19" s="18"/>
      <c r="W19" s="9"/>
      <c r="X19" s="9"/>
      <c r="Y19" s="49"/>
      <c r="Z19" s="25">
        <f t="shared" si="3"/>
        <v>0</v>
      </c>
      <c r="AA19" s="20"/>
      <c r="AB19" s="21">
        <f t="shared" si="4"/>
        <v>0</v>
      </c>
    </row>
    <row r="20" spans="1:28" hidden="1" x14ac:dyDescent="0.3">
      <c r="A20" s="9"/>
      <c r="B20" s="16">
        <v>3</v>
      </c>
      <c r="C20" s="22"/>
      <c r="D20" s="18"/>
      <c r="E20" s="9"/>
      <c r="F20" s="9"/>
      <c r="G20" s="49"/>
      <c r="H20" s="23">
        <f t="shared" si="0"/>
        <v>0</v>
      </c>
      <c r="I20" s="24"/>
      <c r="J20" s="18"/>
      <c r="K20" s="9"/>
      <c r="L20" s="9"/>
      <c r="M20" s="49"/>
      <c r="N20" s="23">
        <f t="shared" si="1"/>
        <v>0</v>
      </c>
      <c r="O20" s="22"/>
      <c r="P20" s="18"/>
      <c r="Q20" s="9"/>
      <c r="R20" s="9"/>
      <c r="S20" s="49"/>
      <c r="T20" s="23">
        <f t="shared" si="2"/>
        <v>0</v>
      </c>
      <c r="U20" s="22"/>
      <c r="V20" s="18"/>
      <c r="W20" s="9"/>
      <c r="X20" s="9"/>
      <c r="Y20" s="49"/>
      <c r="Z20" s="25">
        <f t="shared" si="3"/>
        <v>0</v>
      </c>
      <c r="AA20" s="20"/>
      <c r="AB20" s="21">
        <f t="shared" si="4"/>
        <v>0</v>
      </c>
    </row>
    <row r="21" spans="1:28" hidden="1" x14ac:dyDescent="0.3">
      <c r="A21" s="9"/>
      <c r="B21" s="16">
        <v>3</v>
      </c>
      <c r="C21" s="22"/>
      <c r="D21" s="18"/>
      <c r="E21" s="9"/>
      <c r="F21" s="9"/>
      <c r="G21" s="49"/>
      <c r="H21" s="23">
        <f t="shared" si="0"/>
        <v>0</v>
      </c>
      <c r="I21" s="24"/>
      <c r="J21" s="18"/>
      <c r="K21" s="9"/>
      <c r="L21" s="9"/>
      <c r="M21" s="49"/>
      <c r="N21" s="23">
        <f t="shared" si="1"/>
        <v>0</v>
      </c>
      <c r="O21" s="22"/>
      <c r="P21" s="18"/>
      <c r="Q21" s="9"/>
      <c r="R21" s="9"/>
      <c r="S21" s="49"/>
      <c r="T21" s="23">
        <f t="shared" si="2"/>
        <v>0</v>
      </c>
      <c r="U21" s="22"/>
      <c r="V21" s="18"/>
      <c r="W21" s="9"/>
      <c r="X21" s="9"/>
      <c r="Y21" s="49"/>
      <c r="Z21" s="25">
        <f t="shared" si="3"/>
        <v>0</v>
      </c>
      <c r="AA21" s="20"/>
      <c r="AB21" s="21">
        <f t="shared" si="4"/>
        <v>0</v>
      </c>
    </row>
    <row r="22" spans="1:28" hidden="1" x14ac:dyDescent="0.3">
      <c r="A22" s="9"/>
      <c r="B22" s="16">
        <v>3</v>
      </c>
      <c r="C22" s="22"/>
      <c r="D22" s="18"/>
      <c r="E22" s="9"/>
      <c r="F22" s="9"/>
      <c r="G22" s="49"/>
      <c r="H22" s="23">
        <f t="shared" si="0"/>
        <v>0</v>
      </c>
      <c r="I22" s="24"/>
      <c r="J22" s="18"/>
      <c r="K22" s="9"/>
      <c r="L22" s="9"/>
      <c r="M22" s="49"/>
      <c r="N22" s="23">
        <f t="shared" si="1"/>
        <v>0</v>
      </c>
      <c r="O22" s="22"/>
      <c r="P22" s="18"/>
      <c r="Q22" s="9"/>
      <c r="R22" s="9"/>
      <c r="S22" s="49"/>
      <c r="T22" s="23">
        <f t="shared" si="2"/>
        <v>0</v>
      </c>
      <c r="U22" s="22"/>
      <c r="V22" s="18"/>
      <c r="W22" s="9"/>
      <c r="X22" s="9"/>
      <c r="Y22" s="49"/>
      <c r="Z22" s="25">
        <f t="shared" si="3"/>
        <v>0</v>
      </c>
      <c r="AA22" s="20"/>
      <c r="AB22" s="21">
        <f t="shared" si="4"/>
        <v>0</v>
      </c>
    </row>
    <row r="23" spans="1:28" hidden="1" x14ac:dyDescent="0.3">
      <c r="A23" s="9"/>
      <c r="B23" s="16">
        <v>3</v>
      </c>
      <c r="C23" s="22"/>
      <c r="D23" s="18"/>
      <c r="E23" s="9"/>
      <c r="F23" s="9"/>
      <c r="G23" s="49"/>
      <c r="H23" s="23">
        <f t="shared" si="0"/>
        <v>0</v>
      </c>
      <c r="I23" s="24"/>
      <c r="J23" s="18"/>
      <c r="K23" s="9"/>
      <c r="L23" s="9"/>
      <c r="M23" s="49"/>
      <c r="N23" s="23">
        <f t="shared" si="1"/>
        <v>0</v>
      </c>
      <c r="O23" s="22"/>
      <c r="P23" s="18"/>
      <c r="Q23" s="9"/>
      <c r="R23" s="9"/>
      <c r="S23" s="49"/>
      <c r="T23" s="23">
        <f t="shared" si="2"/>
        <v>0</v>
      </c>
      <c r="U23" s="22"/>
      <c r="V23" s="18"/>
      <c r="W23" s="9"/>
      <c r="X23" s="9"/>
      <c r="Y23" s="49"/>
      <c r="Z23" s="25">
        <f t="shared" si="3"/>
        <v>0</v>
      </c>
      <c r="AA23" s="20"/>
      <c r="AB23" s="21">
        <f t="shared" si="4"/>
        <v>0</v>
      </c>
    </row>
    <row r="24" spans="1:28" hidden="1" x14ac:dyDescent="0.3">
      <c r="A24" s="9"/>
      <c r="B24" s="16">
        <v>3</v>
      </c>
      <c r="C24" s="22"/>
      <c r="D24" s="18"/>
      <c r="E24" s="9"/>
      <c r="F24" s="9"/>
      <c r="G24" s="49"/>
      <c r="H24" s="23">
        <f t="shared" si="0"/>
        <v>0</v>
      </c>
      <c r="I24" s="24"/>
      <c r="J24" s="18"/>
      <c r="K24" s="9"/>
      <c r="L24" s="9"/>
      <c r="M24" s="49"/>
      <c r="N24" s="23">
        <f t="shared" si="1"/>
        <v>0</v>
      </c>
      <c r="O24" s="22"/>
      <c r="P24" s="18"/>
      <c r="Q24" s="9"/>
      <c r="R24" s="9"/>
      <c r="S24" s="49"/>
      <c r="T24" s="23">
        <f t="shared" si="2"/>
        <v>0</v>
      </c>
      <c r="U24" s="22"/>
      <c r="V24" s="18"/>
      <c r="W24" s="9"/>
      <c r="X24" s="9"/>
      <c r="Y24" s="49"/>
      <c r="Z24" s="25">
        <f t="shared" si="3"/>
        <v>0</v>
      </c>
      <c r="AA24" s="20"/>
      <c r="AB24" s="21">
        <f t="shared" si="4"/>
        <v>0</v>
      </c>
    </row>
    <row r="25" spans="1:28" hidden="1" x14ac:dyDescent="0.3">
      <c r="A25" s="9"/>
      <c r="B25" s="16">
        <v>3</v>
      </c>
      <c r="C25" s="22"/>
      <c r="D25" s="18"/>
      <c r="E25" s="9"/>
      <c r="F25" s="9"/>
      <c r="G25" s="49"/>
      <c r="H25" s="23">
        <f t="shared" si="0"/>
        <v>0</v>
      </c>
      <c r="I25" s="24"/>
      <c r="J25" s="18"/>
      <c r="K25" s="9"/>
      <c r="L25" s="9"/>
      <c r="M25" s="49"/>
      <c r="N25" s="23">
        <f t="shared" si="1"/>
        <v>0</v>
      </c>
      <c r="O25" s="22"/>
      <c r="P25" s="18"/>
      <c r="Q25" s="9"/>
      <c r="R25" s="9"/>
      <c r="S25" s="49"/>
      <c r="T25" s="23">
        <f t="shared" si="2"/>
        <v>0</v>
      </c>
      <c r="U25" s="22"/>
      <c r="V25" s="18"/>
      <c r="W25" s="9"/>
      <c r="X25" s="9"/>
      <c r="Y25" s="49"/>
      <c r="Z25" s="25">
        <f t="shared" si="3"/>
        <v>0</v>
      </c>
      <c r="AA25" s="20"/>
      <c r="AB25" s="21">
        <f t="shared" si="4"/>
        <v>0</v>
      </c>
    </row>
    <row r="26" spans="1:28" hidden="1" x14ac:dyDescent="0.3">
      <c r="A26" s="9"/>
      <c r="B26" s="16">
        <v>3</v>
      </c>
      <c r="C26" s="22"/>
      <c r="D26" s="18"/>
      <c r="E26" s="9"/>
      <c r="F26" s="9"/>
      <c r="G26" s="49"/>
      <c r="H26" s="23">
        <f t="shared" si="0"/>
        <v>0</v>
      </c>
      <c r="I26" s="24"/>
      <c r="J26" s="18"/>
      <c r="K26" s="9"/>
      <c r="L26" s="9"/>
      <c r="M26" s="49"/>
      <c r="N26" s="23">
        <f t="shared" si="1"/>
        <v>0</v>
      </c>
      <c r="O26" s="22"/>
      <c r="P26" s="18"/>
      <c r="Q26" s="9"/>
      <c r="R26" s="9"/>
      <c r="S26" s="49"/>
      <c r="T26" s="23">
        <f t="shared" si="2"/>
        <v>0</v>
      </c>
      <c r="U26" s="22"/>
      <c r="V26" s="18"/>
      <c r="W26" s="9"/>
      <c r="X26" s="9"/>
      <c r="Y26" s="49"/>
      <c r="Z26" s="25">
        <f t="shared" si="3"/>
        <v>0</v>
      </c>
      <c r="AA26" s="20"/>
      <c r="AB26" s="21">
        <f t="shared" si="4"/>
        <v>0</v>
      </c>
    </row>
    <row r="27" spans="1:28" hidden="1" x14ac:dyDescent="0.3">
      <c r="A27" s="9"/>
      <c r="B27" s="16">
        <v>3</v>
      </c>
      <c r="C27" s="22"/>
      <c r="D27" s="18"/>
      <c r="E27" s="9"/>
      <c r="F27" s="9"/>
      <c r="G27" s="49"/>
      <c r="H27" s="23">
        <f t="shared" si="0"/>
        <v>0</v>
      </c>
      <c r="I27" s="24"/>
      <c r="J27" s="18"/>
      <c r="K27" s="9"/>
      <c r="L27" s="9"/>
      <c r="M27" s="49"/>
      <c r="N27" s="23">
        <f t="shared" si="1"/>
        <v>0</v>
      </c>
      <c r="O27" s="22"/>
      <c r="P27" s="18"/>
      <c r="Q27" s="9"/>
      <c r="R27" s="9"/>
      <c r="S27" s="49"/>
      <c r="T27" s="23">
        <f t="shared" si="2"/>
        <v>0</v>
      </c>
      <c r="U27" s="22"/>
      <c r="V27" s="18"/>
      <c r="W27" s="9"/>
      <c r="X27" s="9"/>
      <c r="Y27" s="49"/>
      <c r="Z27" s="25">
        <f t="shared" si="3"/>
        <v>0</v>
      </c>
      <c r="AA27" s="20"/>
      <c r="AB27" s="21">
        <f t="shared" si="4"/>
        <v>0</v>
      </c>
    </row>
    <row r="28" spans="1:28" hidden="1" x14ac:dyDescent="0.3">
      <c r="A28" s="9"/>
      <c r="B28" s="16">
        <v>3</v>
      </c>
      <c r="C28" s="22"/>
      <c r="D28" s="18"/>
      <c r="E28" s="9"/>
      <c r="F28" s="9"/>
      <c r="G28" s="49"/>
      <c r="H28" s="23">
        <f t="shared" si="0"/>
        <v>0</v>
      </c>
      <c r="I28" s="24"/>
      <c r="J28" s="18"/>
      <c r="K28" s="9"/>
      <c r="L28" s="9"/>
      <c r="M28" s="49"/>
      <c r="N28" s="23">
        <f t="shared" si="1"/>
        <v>0</v>
      </c>
      <c r="O28" s="22"/>
      <c r="P28" s="18"/>
      <c r="Q28" s="9"/>
      <c r="R28" s="9"/>
      <c r="S28" s="49"/>
      <c r="T28" s="23">
        <f t="shared" si="2"/>
        <v>0</v>
      </c>
      <c r="U28" s="22"/>
      <c r="V28" s="18"/>
      <c r="W28" s="9"/>
      <c r="X28" s="9"/>
      <c r="Y28" s="49"/>
      <c r="Z28" s="25">
        <f t="shared" si="3"/>
        <v>0</v>
      </c>
      <c r="AA28" s="20"/>
      <c r="AB28" s="21">
        <f t="shared" si="4"/>
        <v>0</v>
      </c>
    </row>
    <row r="29" spans="1:28" hidden="1" x14ac:dyDescent="0.3">
      <c r="A29" s="9"/>
      <c r="B29" s="16">
        <v>3</v>
      </c>
      <c r="C29" s="22"/>
      <c r="D29" s="18"/>
      <c r="E29" s="9"/>
      <c r="F29" s="9"/>
      <c r="G29" s="49"/>
      <c r="H29" s="23">
        <f t="shared" si="0"/>
        <v>0</v>
      </c>
      <c r="I29" s="24"/>
      <c r="J29" s="18"/>
      <c r="K29" s="9"/>
      <c r="L29" s="9"/>
      <c r="M29" s="49"/>
      <c r="N29" s="23">
        <f t="shared" si="1"/>
        <v>0</v>
      </c>
      <c r="O29" s="22"/>
      <c r="P29" s="18"/>
      <c r="Q29" s="9"/>
      <c r="R29" s="9"/>
      <c r="S29" s="49"/>
      <c r="T29" s="23">
        <f t="shared" si="2"/>
        <v>0</v>
      </c>
      <c r="U29" s="22"/>
      <c r="V29" s="18"/>
      <c r="W29" s="9"/>
      <c r="X29" s="9"/>
      <c r="Y29" s="49"/>
      <c r="Z29" s="25">
        <f t="shared" si="3"/>
        <v>0</v>
      </c>
      <c r="AA29" s="20"/>
      <c r="AB29" s="21">
        <f t="shared" si="4"/>
        <v>0</v>
      </c>
    </row>
    <row r="30" spans="1:28" hidden="1" x14ac:dyDescent="0.3">
      <c r="A30" s="9"/>
      <c r="B30" s="16">
        <v>3</v>
      </c>
      <c r="C30" s="22"/>
      <c r="D30" s="18"/>
      <c r="E30" s="9"/>
      <c r="F30" s="9"/>
      <c r="G30" s="49"/>
      <c r="H30" s="23">
        <f t="shared" si="0"/>
        <v>0</v>
      </c>
      <c r="I30" s="24"/>
      <c r="J30" s="18"/>
      <c r="K30" s="9"/>
      <c r="L30" s="9"/>
      <c r="M30" s="49"/>
      <c r="N30" s="23">
        <f t="shared" si="1"/>
        <v>0</v>
      </c>
      <c r="O30" s="22"/>
      <c r="P30" s="18"/>
      <c r="Q30" s="9"/>
      <c r="R30" s="9"/>
      <c r="S30" s="49"/>
      <c r="T30" s="23">
        <f t="shared" si="2"/>
        <v>0</v>
      </c>
      <c r="U30" s="22"/>
      <c r="V30" s="18"/>
      <c r="W30" s="9"/>
      <c r="X30" s="9"/>
      <c r="Y30" s="49"/>
      <c r="Z30" s="25">
        <f t="shared" si="3"/>
        <v>0</v>
      </c>
      <c r="AA30" s="20"/>
      <c r="AB30" s="21">
        <f t="shared" si="4"/>
        <v>0</v>
      </c>
    </row>
    <row r="31" spans="1:28" hidden="1" x14ac:dyDescent="0.3">
      <c r="A31" s="9"/>
      <c r="B31" s="16">
        <v>3</v>
      </c>
      <c r="C31" s="22"/>
      <c r="D31" s="18"/>
      <c r="E31" s="9"/>
      <c r="F31" s="9"/>
      <c r="G31" s="49"/>
      <c r="H31" s="23">
        <f t="shared" si="0"/>
        <v>0</v>
      </c>
      <c r="I31" s="24"/>
      <c r="J31" s="18"/>
      <c r="K31" s="9"/>
      <c r="L31" s="9"/>
      <c r="M31" s="49"/>
      <c r="N31" s="23">
        <f t="shared" si="1"/>
        <v>0</v>
      </c>
      <c r="O31" s="22"/>
      <c r="P31" s="18"/>
      <c r="Q31" s="9"/>
      <c r="R31" s="9"/>
      <c r="S31" s="49"/>
      <c r="T31" s="23">
        <f t="shared" si="2"/>
        <v>0</v>
      </c>
      <c r="U31" s="22"/>
      <c r="V31" s="18"/>
      <c r="W31" s="9"/>
      <c r="X31" s="9"/>
      <c r="Y31" s="49"/>
      <c r="Z31" s="25">
        <f t="shared" si="3"/>
        <v>0</v>
      </c>
      <c r="AA31" s="20"/>
      <c r="AB31" s="21">
        <f t="shared" si="4"/>
        <v>0</v>
      </c>
    </row>
    <row r="32" spans="1:28" hidden="1" x14ac:dyDescent="0.3">
      <c r="A32" s="9"/>
      <c r="B32" s="16">
        <v>3</v>
      </c>
      <c r="C32" s="22"/>
      <c r="D32" s="18"/>
      <c r="E32" s="9"/>
      <c r="F32" s="9"/>
      <c r="G32" s="49"/>
      <c r="H32" s="23">
        <f t="shared" si="0"/>
        <v>0</v>
      </c>
      <c r="I32" s="24"/>
      <c r="J32" s="18"/>
      <c r="K32" s="9"/>
      <c r="L32" s="9"/>
      <c r="M32" s="49"/>
      <c r="N32" s="23">
        <f t="shared" si="1"/>
        <v>0</v>
      </c>
      <c r="O32" s="22"/>
      <c r="P32" s="18"/>
      <c r="Q32" s="9"/>
      <c r="R32" s="9"/>
      <c r="S32" s="49"/>
      <c r="T32" s="23">
        <f t="shared" si="2"/>
        <v>0</v>
      </c>
      <c r="U32" s="22"/>
      <c r="V32" s="18"/>
      <c r="W32" s="9"/>
      <c r="X32" s="9"/>
      <c r="Y32" s="49"/>
      <c r="Z32" s="25">
        <f t="shared" si="3"/>
        <v>0</v>
      </c>
      <c r="AA32" s="20"/>
      <c r="AB32" s="21">
        <f t="shared" si="4"/>
        <v>0</v>
      </c>
    </row>
    <row r="33" spans="1:28" hidden="1" x14ac:dyDescent="0.3">
      <c r="A33" s="9"/>
      <c r="B33" s="16">
        <v>3</v>
      </c>
      <c r="C33" s="22"/>
      <c r="D33" s="18"/>
      <c r="E33" s="9"/>
      <c r="F33" s="9"/>
      <c r="G33" s="49"/>
      <c r="H33" s="23">
        <f t="shared" si="0"/>
        <v>0</v>
      </c>
      <c r="I33" s="24"/>
      <c r="J33" s="18"/>
      <c r="K33" s="9"/>
      <c r="L33" s="9"/>
      <c r="M33" s="49"/>
      <c r="N33" s="23">
        <f t="shared" si="1"/>
        <v>0</v>
      </c>
      <c r="O33" s="22"/>
      <c r="P33" s="18"/>
      <c r="Q33" s="9"/>
      <c r="R33" s="9"/>
      <c r="S33" s="49"/>
      <c r="T33" s="23">
        <f t="shared" si="2"/>
        <v>0</v>
      </c>
      <c r="U33" s="22"/>
      <c r="V33" s="18"/>
      <c r="W33" s="9"/>
      <c r="X33" s="9"/>
      <c r="Y33" s="49"/>
      <c r="Z33" s="25">
        <f t="shared" si="3"/>
        <v>0</v>
      </c>
      <c r="AA33" s="20"/>
      <c r="AB33" s="21">
        <f t="shared" si="4"/>
        <v>0</v>
      </c>
    </row>
    <row r="34" spans="1:28" hidden="1" x14ac:dyDescent="0.3">
      <c r="A34" s="9"/>
      <c r="B34" s="16">
        <v>3</v>
      </c>
      <c r="C34" s="22"/>
      <c r="D34" s="18"/>
      <c r="E34" s="9"/>
      <c r="F34" s="9"/>
      <c r="G34" s="49"/>
      <c r="H34" s="23">
        <f t="shared" si="0"/>
        <v>0</v>
      </c>
      <c r="I34" s="24"/>
      <c r="J34" s="18"/>
      <c r="K34" s="9"/>
      <c r="L34" s="9"/>
      <c r="M34" s="49"/>
      <c r="N34" s="23">
        <f t="shared" si="1"/>
        <v>0</v>
      </c>
      <c r="O34" s="22"/>
      <c r="P34" s="18"/>
      <c r="Q34" s="9"/>
      <c r="R34" s="9"/>
      <c r="S34" s="49"/>
      <c r="T34" s="23">
        <f t="shared" si="2"/>
        <v>0</v>
      </c>
      <c r="U34" s="22"/>
      <c r="V34" s="18"/>
      <c r="W34" s="9"/>
      <c r="X34" s="9"/>
      <c r="Y34" s="49"/>
      <c r="Z34" s="25">
        <f t="shared" si="3"/>
        <v>0</v>
      </c>
      <c r="AA34" s="20"/>
      <c r="AB34" s="21">
        <f t="shared" si="4"/>
        <v>0</v>
      </c>
    </row>
    <row r="35" spans="1:28" hidden="1" x14ac:dyDescent="0.3">
      <c r="A35" s="9"/>
      <c r="B35" s="16">
        <v>3</v>
      </c>
      <c r="C35" s="22"/>
      <c r="D35" s="18"/>
      <c r="E35" s="9"/>
      <c r="F35" s="9"/>
      <c r="G35" s="49"/>
      <c r="H35" s="23">
        <f t="shared" si="0"/>
        <v>0</v>
      </c>
      <c r="I35" s="24"/>
      <c r="J35" s="18"/>
      <c r="K35" s="9"/>
      <c r="L35" s="9"/>
      <c r="M35" s="49"/>
      <c r="N35" s="23">
        <f t="shared" si="1"/>
        <v>0</v>
      </c>
      <c r="O35" s="22"/>
      <c r="P35" s="18"/>
      <c r="Q35" s="9"/>
      <c r="R35" s="9"/>
      <c r="S35" s="49"/>
      <c r="T35" s="23">
        <f t="shared" si="2"/>
        <v>0</v>
      </c>
      <c r="U35" s="22"/>
      <c r="V35" s="18"/>
      <c r="W35" s="9"/>
      <c r="X35" s="9"/>
      <c r="Y35" s="49"/>
      <c r="Z35" s="25">
        <f t="shared" si="3"/>
        <v>0</v>
      </c>
      <c r="AA35" s="20"/>
      <c r="AB35" s="21">
        <f t="shared" si="4"/>
        <v>0</v>
      </c>
    </row>
    <row r="36" spans="1:28" hidden="1" x14ac:dyDescent="0.3">
      <c r="A36" s="9"/>
      <c r="B36" s="16">
        <v>3</v>
      </c>
      <c r="C36" s="22"/>
      <c r="D36" s="18"/>
      <c r="E36" s="9"/>
      <c r="F36" s="9"/>
      <c r="G36" s="49"/>
      <c r="H36" s="23">
        <f t="shared" si="0"/>
        <v>0</v>
      </c>
      <c r="I36" s="24"/>
      <c r="J36" s="18"/>
      <c r="K36" s="9"/>
      <c r="L36" s="9"/>
      <c r="M36" s="49"/>
      <c r="N36" s="23">
        <f t="shared" si="1"/>
        <v>0</v>
      </c>
      <c r="O36" s="22"/>
      <c r="P36" s="18"/>
      <c r="Q36" s="9"/>
      <c r="R36" s="9"/>
      <c r="S36" s="49"/>
      <c r="T36" s="23">
        <f t="shared" si="2"/>
        <v>0</v>
      </c>
      <c r="U36" s="22"/>
      <c r="V36" s="18"/>
      <c r="W36" s="9"/>
      <c r="X36" s="9"/>
      <c r="Y36" s="49"/>
      <c r="Z36" s="25">
        <f t="shared" si="3"/>
        <v>0</v>
      </c>
      <c r="AA36" s="20"/>
      <c r="AB36" s="21">
        <f t="shared" si="4"/>
        <v>0</v>
      </c>
    </row>
    <row r="37" spans="1:28" hidden="1" x14ac:dyDescent="0.3">
      <c r="A37" s="9"/>
      <c r="B37" s="16">
        <v>3</v>
      </c>
      <c r="C37" s="22"/>
      <c r="D37" s="18"/>
      <c r="E37" s="9"/>
      <c r="F37" s="9"/>
      <c r="G37" s="49"/>
      <c r="H37" s="23">
        <f t="shared" si="0"/>
        <v>0</v>
      </c>
      <c r="I37" s="24"/>
      <c r="J37" s="18"/>
      <c r="K37" s="9"/>
      <c r="L37" s="9"/>
      <c r="M37" s="49"/>
      <c r="N37" s="23">
        <f t="shared" si="1"/>
        <v>0</v>
      </c>
      <c r="O37" s="22"/>
      <c r="P37" s="18"/>
      <c r="Q37" s="9"/>
      <c r="R37" s="9"/>
      <c r="S37" s="49"/>
      <c r="T37" s="23">
        <f t="shared" si="2"/>
        <v>0</v>
      </c>
      <c r="U37" s="22"/>
      <c r="V37" s="18"/>
      <c r="W37" s="9"/>
      <c r="X37" s="9"/>
      <c r="Y37" s="49"/>
      <c r="Z37" s="25">
        <f t="shared" si="3"/>
        <v>0</v>
      </c>
      <c r="AA37" s="20"/>
      <c r="AB37" s="21">
        <f t="shared" si="4"/>
        <v>0</v>
      </c>
    </row>
    <row r="38" spans="1:28" hidden="1" x14ac:dyDescent="0.3">
      <c r="A38" s="9"/>
      <c r="B38" s="16">
        <v>3</v>
      </c>
      <c r="C38" s="22"/>
      <c r="D38" s="18"/>
      <c r="E38" s="9"/>
      <c r="F38" s="9"/>
      <c r="G38" s="49"/>
      <c r="H38" s="23">
        <f t="shared" si="0"/>
        <v>0</v>
      </c>
      <c r="I38" s="24"/>
      <c r="J38" s="18"/>
      <c r="K38" s="9"/>
      <c r="L38" s="9"/>
      <c r="M38" s="49"/>
      <c r="N38" s="23">
        <f t="shared" si="1"/>
        <v>0</v>
      </c>
      <c r="O38" s="22"/>
      <c r="P38" s="18"/>
      <c r="Q38" s="9"/>
      <c r="R38" s="9"/>
      <c r="S38" s="49"/>
      <c r="T38" s="23">
        <f t="shared" si="2"/>
        <v>0</v>
      </c>
      <c r="U38" s="22"/>
      <c r="V38" s="18"/>
      <c r="W38" s="9"/>
      <c r="X38" s="9"/>
      <c r="Y38" s="49"/>
      <c r="Z38" s="25">
        <f t="shared" si="3"/>
        <v>0</v>
      </c>
      <c r="AA38" s="20"/>
      <c r="AB38" s="21">
        <f t="shared" si="4"/>
        <v>0</v>
      </c>
    </row>
    <row r="39" spans="1:28" ht="15" hidden="1" thickBot="1" x14ac:dyDescent="0.35">
      <c r="A39" s="9"/>
      <c r="B39" s="16">
        <v>3</v>
      </c>
      <c r="C39" s="27"/>
      <c r="D39" s="18"/>
      <c r="E39" s="9"/>
      <c r="F39" s="9"/>
      <c r="G39" s="49"/>
      <c r="H39" s="28">
        <f t="shared" si="0"/>
        <v>0</v>
      </c>
      <c r="I39" s="29"/>
      <c r="J39" s="18"/>
      <c r="K39" s="9"/>
      <c r="L39" s="9"/>
      <c r="M39" s="49"/>
      <c r="N39" s="28">
        <f t="shared" si="1"/>
        <v>0</v>
      </c>
      <c r="O39" s="27"/>
      <c r="P39" s="18"/>
      <c r="Q39" s="9"/>
      <c r="R39" s="9"/>
      <c r="S39" s="49"/>
      <c r="T39" s="28">
        <f t="shared" si="2"/>
        <v>0</v>
      </c>
      <c r="U39" s="27"/>
      <c r="V39" s="18"/>
      <c r="W39" s="9"/>
      <c r="X39" s="9"/>
      <c r="Y39" s="49"/>
      <c r="Z39" s="30">
        <f t="shared" si="3"/>
        <v>0</v>
      </c>
      <c r="AA39" s="20"/>
      <c r="AB39" s="21">
        <f t="shared" si="4"/>
        <v>0</v>
      </c>
    </row>
  </sheetData>
  <sortState ref="A3:B11">
    <sortCondition ref="A3:A11"/>
  </sortState>
  <pageMargins left="0.7" right="0.7" top="0.75" bottom="0.75" header="0.3" footer="0.3"/>
  <pageSetup scale="32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5"/>
  <sheetViews>
    <sheetView topLeftCell="A26" zoomScale="90" zoomScaleNormal="90" workbookViewId="0">
      <selection activeCell="H50" sqref="H50"/>
    </sheetView>
  </sheetViews>
  <sheetFormatPr defaultColWidth="9.109375" defaultRowHeight="14.4" x14ac:dyDescent="0.3"/>
  <cols>
    <col min="1" max="1" width="9.109375" style="10"/>
    <col min="2" max="2" width="39" style="10" customWidth="1"/>
    <col min="3" max="3" width="10.77734375" style="10" customWidth="1"/>
    <col min="4" max="8" width="9.109375" style="10"/>
    <col min="9" max="9" width="10.44140625" style="10" bestFit="1" customWidth="1"/>
    <col min="10" max="10" width="41.44140625" style="10" customWidth="1"/>
    <col min="11" max="16384" width="9.109375" style="10"/>
  </cols>
  <sheetData>
    <row r="1" spans="1:17" ht="18.600000000000001" thickBot="1" x14ac:dyDescent="0.4">
      <c r="B1" s="93" t="s">
        <v>9</v>
      </c>
      <c r="C1" s="153" t="s">
        <v>112</v>
      </c>
      <c r="D1" s="68"/>
      <c r="E1" s="31"/>
      <c r="F1" s="31"/>
      <c r="G1" s="32"/>
      <c r="H1" s="32"/>
      <c r="I1" s="31"/>
      <c r="J1" s="93" t="s">
        <v>8</v>
      </c>
      <c r="K1" s="154" t="s">
        <v>53</v>
      </c>
      <c r="L1" s="69"/>
      <c r="O1" s="34"/>
      <c r="P1" s="34"/>
    </row>
    <row r="2" spans="1:17" ht="49.8" thickBot="1" x14ac:dyDescent="0.35">
      <c r="B2" s="35" t="s">
        <v>0</v>
      </c>
      <c r="C2" s="36" t="s">
        <v>66</v>
      </c>
      <c r="D2" s="12" t="s">
        <v>107</v>
      </c>
      <c r="E2" s="12" t="s">
        <v>108</v>
      </c>
      <c r="F2" s="12" t="s">
        <v>109</v>
      </c>
      <c r="G2" s="37" t="s">
        <v>4</v>
      </c>
      <c r="H2" s="37" t="s">
        <v>3</v>
      </c>
      <c r="I2" s="31"/>
      <c r="J2" s="35" t="s">
        <v>0</v>
      </c>
      <c r="K2" s="36" t="s">
        <v>67</v>
      </c>
      <c r="L2" s="12" t="s">
        <v>107</v>
      </c>
      <c r="M2" s="12" t="s">
        <v>108</v>
      </c>
      <c r="N2" s="12" t="s">
        <v>109</v>
      </c>
      <c r="O2" s="38" t="s">
        <v>4</v>
      </c>
      <c r="P2" s="38" t="s">
        <v>3</v>
      </c>
    </row>
    <row r="3" spans="1:17" ht="21.6" thickBot="1" x14ac:dyDescent="0.45">
      <c r="A3" s="138" t="s">
        <v>39</v>
      </c>
      <c r="B3" s="126" t="str">
        <f>'"A" DANCE-ENTER-SCORE'!A3</f>
        <v>Dakota Valley/Melissa Strong</v>
      </c>
      <c r="C3" s="19" t="str">
        <f>'"A" DANCE-ENTER-SCORE'!C3</f>
        <v xml:space="preserve">JAZZ  </v>
      </c>
      <c r="D3" s="19">
        <f>'"A" DANCE-ENTER-SCORE'!D3</f>
        <v>90.5</v>
      </c>
      <c r="E3" s="19">
        <f>'"A" DANCE-ENTER-SCORE'!E3</f>
        <v>95</v>
      </c>
      <c r="F3" s="19">
        <f>'"A" DANCE-ENTER-SCORE'!F3</f>
        <v>91.5</v>
      </c>
      <c r="G3" s="107">
        <f>'"A" DANCE-ENTER-SCORE'!G3</f>
        <v>0</v>
      </c>
      <c r="H3" s="134">
        <f>'"A" DANCE-ENTER-SCORE'!H3</f>
        <v>277</v>
      </c>
      <c r="I3" s="138" t="s">
        <v>39</v>
      </c>
      <c r="J3" s="113" t="str">
        <f>'"A" DANCE-ENTER-SCORE'!A3</f>
        <v>Dakota Valley/Melissa Strong</v>
      </c>
      <c r="K3" s="114" t="str">
        <f>'"A" DANCE-ENTER-SCORE'!I3</f>
        <v xml:space="preserve">KICK  </v>
      </c>
      <c r="L3" s="114">
        <f>'"A" DANCE-ENTER-SCORE'!J3</f>
        <v>93</v>
      </c>
      <c r="M3" s="114">
        <f>'"A" DANCE-ENTER-SCORE'!K3</f>
        <v>96</v>
      </c>
      <c r="N3" s="114">
        <f>'"A" DANCE-ENTER-SCORE'!L3</f>
        <v>94.5</v>
      </c>
      <c r="O3" s="107">
        <f>'"A" DANCE-ENTER-SCORE'!M3</f>
        <v>0</v>
      </c>
      <c r="P3" s="134">
        <f>'"A" DANCE-ENTER-SCORE'!N3</f>
        <v>283.5</v>
      </c>
      <c r="Q3" s="104"/>
    </row>
    <row r="4" spans="1:17" ht="21.6" thickBot="1" x14ac:dyDescent="0.45">
      <c r="A4" s="138" t="s">
        <v>40</v>
      </c>
      <c r="B4" s="126" t="str">
        <f>'"A" DANCE-ENTER-SCORE'!A9</f>
        <v>St. Thomas More/Alexis Nowotny</v>
      </c>
      <c r="C4" s="19" t="str">
        <f>'"A" DANCE-ENTER-SCORE'!C9</f>
        <v>JAZZ</v>
      </c>
      <c r="D4" s="19">
        <f>'"A" DANCE-ENTER-SCORE'!D9</f>
        <v>64</v>
      </c>
      <c r="E4" s="19">
        <f>'"A" DANCE-ENTER-SCORE'!E9</f>
        <v>62.5</v>
      </c>
      <c r="F4" s="19">
        <f>'"A" DANCE-ENTER-SCORE'!F9</f>
        <v>61</v>
      </c>
      <c r="G4" s="107">
        <f>'"A" DANCE-ENTER-SCORE'!G9</f>
        <v>0</v>
      </c>
      <c r="H4" s="134">
        <f>'"A" DANCE-ENTER-SCORE'!H9</f>
        <v>187.5</v>
      </c>
      <c r="I4" s="138" t="s">
        <v>40</v>
      </c>
      <c r="J4" s="115" t="str">
        <f>'"A" DANCE-ENTER-SCORE'!A8</f>
        <v>Platte-Geddes/Marla Tegetoff</v>
      </c>
      <c r="K4" s="114" t="str">
        <f>'"A" DANCE-ENTER-SCORE'!I8</f>
        <v xml:space="preserve">KICK  </v>
      </c>
      <c r="L4" s="114">
        <f>'"A" DANCE-ENTER-SCORE'!J8</f>
        <v>74</v>
      </c>
      <c r="M4" s="114">
        <f>'"A" DANCE-ENTER-SCORE'!K8</f>
        <v>75.5</v>
      </c>
      <c r="N4" s="114">
        <f>'"A" DANCE-ENTER-SCORE'!L8</f>
        <v>74</v>
      </c>
      <c r="O4" s="107">
        <f>'"A" DANCE-ENTER-SCORE'!M8</f>
        <v>0</v>
      </c>
      <c r="P4" s="134">
        <f>'"A" DANCE-ENTER-SCORE'!N8</f>
        <v>223.5</v>
      </c>
      <c r="Q4" s="104"/>
    </row>
    <row r="5" spans="1:17" ht="21.6" thickBot="1" x14ac:dyDescent="0.45">
      <c r="A5" s="138" t="s">
        <v>41</v>
      </c>
      <c r="B5" s="126" t="str">
        <f>'"A" DANCE-ENTER-SCORE'!A6</f>
        <v>Lead-Deadwood/Samantha Rogers</v>
      </c>
      <c r="C5" s="19" t="str">
        <f>'"A" DANCE-ENTER-SCORE'!C6</f>
        <v>JAZZ</v>
      </c>
      <c r="D5" s="19">
        <f>'"A" DANCE-ENTER-SCORE'!D6</f>
        <v>58.5</v>
      </c>
      <c r="E5" s="19">
        <f>'"A" DANCE-ENTER-SCORE'!E6</f>
        <v>59</v>
      </c>
      <c r="F5" s="19">
        <f>'"A" DANCE-ENTER-SCORE'!F6</f>
        <v>56.5</v>
      </c>
      <c r="G5" s="107">
        <f>'"A" DANCE-ENTER-SCORE'!G6</f>
        <v>0</v>
      </c>
      <c r="H5" s="134">
        <f>'"A" DANCE-ENTER-SCORE'!H6</f>
        <v>174</v>
      </c>
      <c r="I5" s="138" t="s">
        <v>41</v>
      </c>
      <c r="J5" s="115" t="str">
        <f>'"A" DANCE-ENTER-SCORE'!A11</f>
        <v>Winner Area/Cyndy DeMers</v>
      </c>
      <c r="K5" s="114" t="str">
        <f>'"A" DANCE-ENTER-SCORE'!I11</f>
        <v xml:space="preserve">KICK  </v>
      </c>
      <c r="L5" s="114">
        <f>'"A" DANCE-ENTER-SCORE'!J11</f>
        <v>66</v>
      </c>
      <c r="M5" s="114">
        <f>'"A" DANCE-ENTER-SCORE'!K11</f>
        <v>62.5</v>
      </c>
      <c r="N5" s="114">
        <f>'"A" DANCE-ENTER-SCORE'!L11</f>
        <v>62.5</v>
      </c>
      <c r="O5" s="107">
        <f>'"A" DANCE-ENTER-SCORE'!M11</f>
        <v>0</v>
      </c>
      <c r="P5" s="134">
        <f>'"A" DANCE-ENTER-SCORE'!N11</f>
        <v>191</v>
      </c>
      <c r="Q5" s="104"/>
    </row>
    <row r="6" spans="1:17" ht="21.6" thickBot="1" x14ac:dyDescent="0.45">
      <c r="A6" s="138" t="s">
        <v>42</v>
      </c>
      <c r="B6" s="126" t="str">
        <f>'"A" DANCE-ENTER-SCORE'!A7</f>
        <v>Northwestern/Robyn Morgan</v>
      </c>
      <c r="C6" s="19" t="str">
        <f>'"A" DANCE-ENTER-SCORE'!C7</f>
        <v>JAZZ</v>
      </c>
      <c r="D6" s="19">
        <f>'"A" DANCE-ENTER-SCORE'!D7</f>
        <v>49</v>
      </c>
      <c r="E6" s="19">
        <f>'"A" DANCE-ENTER-SCORE'!E7</f>
        <v>52</v>
      </c>
      <c r="F6" s="19">
        <f>'"A" DANCE-ENTER-SCORE'!F7</f>
        <v>48.5</v>
      </c>
      <c r="G6" s="107">
        <f>'"A" DANCE-ENTER-SCORE'!G7</f>
        <v>0</v>
      </c>
      <c r="H6" s="134">
        <f>'"A" DANCE-ENTER-SCORE'!H7</f>
        <v>149.5</v>
      </c>
      <c r="I6" s="138" t="s">
        <v>42</v>
      </c>
      <c r="J6" s="115" t="str">
        <f>'"A" DANCE-ENTER-SCORE'!A6</f>
        <v>Lead-Deadwood/Samantha Rogers</v>
      </c>
      <c r="K6" s="114" t="str">
        <f>'"A" DANCE-ENTER-SCORE'!I6</f>
        <v xml:space="preserve">KICK  </v>
      </c>
      <c r="L6" s="114">
        <f>'"A" DANCE-ENTER-SCORE'!J6</f>
        <v>59</v>
      </c>
      <c r="M6" s="114">
        <f>'"A" DANCE-ENTER-SCORE'!K6</f>
        <v>57.5</v>
      </c>
      <c r="N6" s="114">
        <f>'"A" DANCE-ENTER-SCORE'!L6</f>
        <v>57.5</v>
      </c>
      <c r="O6" s="107">
        <f>'"A" DANCE-ENTER-SCORE'!M6</f>
        <v>0</v>
      </c>
      <c r="P6" s="134">
        <f>'"A" DANCE-ENTER-SCORE'!N6</f>
        <v>174</v>
      </c>
      <c r="Q6" s="104"/>
    </row>
    <row r="7" spans="1:17" ht="21.6" thickBot="1" x14ac:dyDescent="0.45">
      <c r="A7" s="138"/>
      <c r="B7" s="183" t="str">
        <f>'"A" DANCE-ENTER-SCORE'!A4</f>
        <v>Gregory/Lenna Braun</v>
      </c>
      <c r="C7" s="184">
        <f>'"A" DANCE-ENTER-SCORE'!C4</f>
        <v>0</v>
      </c>
      <c r="D7" s="184">
        <f>'"A" DANCE-ENTER-SCORE'!D4</f>
        <v>0</v>
      </c>
      <c r="E7" s="184">
        <f>'"A" DANCE-ENTER-SCORE'!E4</f>
        <v>0</v>
      </c>
      <c r="F7" s="184">
        <f>'"A" DANCE-ENTER-SCORE'!F4</f>
        <v>0</v>
      </c>
      <c r="G7" s="185">
        <f>'"A" DANCE-ENTER-SCORE'!G4</f>
        <v>0</v>
      </c>
      <c r="H7" s="186">
        <f>'"A" DANCE-ENTER-SCORE'!H4</f>
        <v>0</v>
      </c>
      <c r="I7" s="138" t="s">
        <v>43</v>
      </c>
      <c r="J7" s="115" t="str">
        <f>'"A" DANCE-ENTER-SCORE'!A4</f>
        <v>Gregory/Lenna Braun</v>
      </c>
      <c r="K7" s="114" t="str">
        <f>'"A" DANCE-ENTER-SCORE'!I4</f>
        <v xml:space="preserve">KICK  </v>
      </c>
      <c r="L7" s="114">
        <f>'"A" DANCE-ENTER-SCORE'!J4</f>
        <v>56</v>
      </c>
      <c r="M7" s="114">
        <f>'"A" DANCE-ENTER-SCORE'!K4</f>
        <v>59.5</v>
      </c>
      <c r="N7" s="114">
        <f>'"A" DANCE-ENTER-SCORE'!L4</f>
        <v>57</v>
      </c>
      <c r="O7" s="107">
        <f>'"A" DANCE-ENTER-SCORE'!M4</f>
        <v>0</v>
      </c>
      <c r="P7" s="134">
        <f>'"A" DANCE-ENTER-SCORE'!N4</f>
        <v>172.5</v>
      </c>
      <c r="Q7" s="104"/>
    </row>
    <row r="8" spans="1:17" ht="21.6" thickBot="1" x14ac:dyDescent="0.45">
      <c r="A8" s="139"/>
      <c r="B8" s="183" t="str">
        <f>'"A" DANCE-ENTER-SCORE'!A5</f>
        <v>Hot Springs/Janet Naasz</v>
      </c>
      <c r="C8" s="184">
        <f>'"A" DANCE-ENTER-SCORE'!C5</f>
        <v>0</v>
      </c>
      <c r="D8" s="184">
        <f>'"A" DANCE-ENTER-SCORE'!D5</f>
        <v>0</v>
      </c>
      <c r="E8" s="184">
        <f>'"A" DANCE-ENTER-SCORE'!E5</f>
        <v>0</v>
      </c>
      <c r="F8" s="184">
        <f>'"A" DANCE-ENTER-SCORE'!F5</f>
        <v>0</v>
      </c>
      <c r="G8" s="185">
        <f>'"A" DANCE-ENTER-SCORE'!G5</f>
        <v>0</v>
      </c>
      <c r="H8" s="186">
        <f>'"A" DANCE-ENTER-SCORE'!H5</f>
        <v>0</v>
      </c>
      <c r="I8" s="139"/>
      <c r="J8" s="190" t="str">
        <f>'"A" DANCE-ENTER-SCORE'!A5</f>
        <v>Hot Springs/Janet Naasz</v>
      </c>
      <c r="K8" s="191">
        <f>'"A" DANCE-ENTER-SCORE'!I5</f>
        <v>0</v>
      </c>
      <c r="L8" s="191">
        <f>'"A" DANCE-ENTER-SCORE'!J5</f>
        <v>0</v>
      </c>
      <c r="M8" s="191">
        <f>'"A" DANCE-ENTER-SCORE'!K5</f>
        <v>0</v>
      </c>
      <c r="N8" s="191">
        <f>'"A" DANCE-ENTER-SCORE'!L5</f>
        <v>0</v>
      </c>
      <c r="O8" s="185">
        <f>'"A" DANCE-ENTER-SCORE'!M5</f>
        <v>0</v>
      </c>
      <c r="P8" s="186">
        <f>'"A" DANCE-ENTER-SCORE'!N5</f>
        <v>0</v>
      </c>
      <c r="Q8" s="116"/>
    </row>
    <row r="9" spans="1:17" ht="21.6" thickBot="1" x14ac:dyDescent="0.45">
      <c r="A9" s="139"/>
      <c r="B9" s="183" t="str">
        <f>'"A" DANCE-ENTER-SCORE'!A8</f>
        <v>Platte-Geddes/Marla Tegetoff</v>
      </c>
      <c r="C9" s="184">
        <f>'"A" DANCE-ENTER-SCORE'!C8</f>
        <v>0</v>
      </c>
      <c r="D9" s="184">
        <f>'"A" DANCE-ENTER-SCORE'!D8</f>
        <v>0</v>
      </c>
      <c r="E9" s="184">
        <f>'"A" DANCE-ENTER-SCORE'!E8</f>
        <v>0</v>
      </c>
      <c r="F9" s="184">
        <f>'"A" DANCE-ENTER-SCORE'!F8</f>
        <v>0</v>
      </c>
      <c r="G9" s="185">
        <f>'"A" DANCE-ENTER-SCORE'!G8</f>
        <v>0</v>
      </c>
      <c r="H9" s="186">
        <f>'"A" DANCE-ENTER-SCORE'!H8</f>
        <v>0</v>
      </c>
      <c r="I9" s="139"/>
      <c r="J9" s="190" t="str">
        <f>'"A" DANCE-ENTER-SCORE'!A7</f>
        <v>Northwestern/Robyn Morgan</v>
      </c>
      <c r="K9" s="191">
        <f>'"A" DANCE-ENTER-SCORE'!I7</f>
        <v>0</v>
      </c>
      <c r="L9" s="191">
        <f>'"A" DANCE-ENTER-SCORE'!J7</f>
        <v>0</v>
      </c>
      <c r="M9" s="191">
        <f>'"A" DANCE-ENTER-SCORE'!K7</f>
        <v>0</v>
      </c>
      <c r="N9" s="191">
        <f>'"A" DANCE-ENTER-SCORE'!L7</f>
        <v>0</v>
      </c>
      <c r="O9" s="185">
        <f>'"A" DANCE-ENTER-SCORE'!M7</f>
        <v>0</v>
      </c>
      <c r="P9" s="186">
        <f>'"A" DANCE-ENTER-SCORE'!N7</f>
        <v>0</v>
      </c>
      <c r="Q9" s="116"/>
    </row>
    <row r="10" spans="1:17" ht="21.6" thickBot="1" x14ac:dyDescent="0.45">
      <c r="A10" s="139"/>
      <c r="B10" s="183" t="str">
        <f>'"A" DANCE-ENTER-SCORE'!A10</f>
        <v>Tea Area/Natasia Eastman</v>
      </c>
      <c r="C10" s="184">
        <f>'"A" DANCE-ENTER-SCORE'!C10</f>
        <v>0</v>
      </c>
      <c r="D10" s="184">
        <f>'"A" DANCE-ENTER-SCORE'!D10</f>
        <v>0</v>
      </c>
      <c r="E10" s="184">
        <f>'"A" DANCE-ENTER-SCORE'!E10</f>
        <v>0</v>
      </c>
      <c r="F10" s="184">
        <f>'"A" DANCE-ENTER-SCORE'!F10</f>
        <v>0</v>
      </c>
      <c r="G10" s="185">
        <f>'"A" DANCE-ENTER-SCORE'!G10</f>
        <v>0</v>
      </c>
      <c r="H10" s="186">
        <f>'"A" DANCE-ENTER-SCORE'!H10</f>
        <v>0</v>
      </c>
      <c r="I10" s="139"/>
      <c r="J10" s="190" t="str">
        <f>'"A" DANCE-ENTER-SCORE'!A9</f>
        <v>St. Thomas More/Alexis Nowotny</v>
      </c>
      <c r="K10" s="191">
        <f>'"A" DANCE-ENTER-SCORE'!I9</f>
        <v>0</v>
      </c>
      <c r="L10" s="191">
        <f>'"A" DANCE-ENTER-SCORE'!J9</f>
        <v>0</v>
      </c>
      <c r="M10" s="191">
        <f>'"A" DANCE-ENTER-SCORE'!K9</f>
        <v>0</v>
      </c>
      <c r="N10" s="191">
        <f>'"A" DANCE-ENTER-SCORE'!L9</f>
        <v>0</v>
      </c>
      <c r="O10" s="185">
        <f>'"A" DANCE-ENTER-SCORE'!M9</f>
        <v>0</v>
      </c>
      <c r="P10" s="186">
        <f>'"A" DANCE-ENTER-SCORE'!N9</f>
        <v>0</v>
      </c>
      <c r="Q10" s="100"/>
    </row>
    <row r="11" spans="1:17" ht="21.6" thickBot="1" x14ac:dyDescent="0.45">
      <c r="A11" s="139"/>
      <c r="B11" s="187" t="str">
        <f>'"A" DANCE-ENTER-SCORE'!A11</f>
        <v>Winner Area/Cyndy DeMers</v>
      </c>
      <c r="C11" s="188">
        <f>'"A" DANCE-ENTER-SCORE'!C11</f>
        <v>0</v>
      </c>
      <c r="D11" s="188">
        <f>'"A" DANCE-ENTER-SCORE'!D11</f>
        <v>0</v>
      </c>
      <c r="E11" s="188">
        <f>'"A" DANCE-ENTER-SCORE'!E11</f>
        <v>0</v>
      </c>
      <c r="F11" s="188">
        <f>'"A" DANCE-ENTER-SCORE'!F11</f>
        <v>0</v>
      </c>
      <c r="G11" s="189">
        <f>'"A" DANCE-ENTER-SCORE'!G11</f>
        <v>0</v>
      </c>
      <c r="H11" s="179">
        <f>'"A" DANCE-ENTER-SCORE'!H11</f>
        <v>0</v>
      </c>
      <c r="I11" s="139"/>
      <c r="J11" s="190" t="str">
        <f>'"A" DANCE-ENTER-SCORE'!A10</f>
        <v>Tea Area/Natasia Eastman</v>
      </c>
      <c r="K11" s="225">
        <f>'"A" DANCE-ENTER-SCORE'!I10</f>
        <v>0</v>
      </c>
      <c r="L11" s="225">
        <f>'"A" DANCE-ENTER-SCORE'!J10</f>
        <v>0</v>
      </c>
      <c r="M11" s="225">
        <f>'"A" DANCE-ENTER-SCORE'!K10</f>
        <v>0</v>
      </c>
      <c r="N11" s="225">
        <f>'"A" DANCE-ENTER-SCORE'!L10</f>
        <v>0</v>
      </c>
      <c r="O11" s="189">
        <f>'"A" DANCE-ENTER-SCORE'!M10</f>
        <v>0</v>
      </c>
      <c r="P11" s="179">
        <f>'"A" DANCE-ENTER-SCORE'!N10</f>
        <v>0</v>
      </c>
      <c r="Q11" s="100"/>
    </row>
    <row r="12" spans="1:17" ht="21.6" hidden="1" thickBot="1" x14ac:dyDescent="0.45">
      <c r="A12" s="139" t="s">
        <v>57</v>
      </c>
      <c r="B12" s="115">
        <f>'"A" DANCE-ENTER-SCORE'!A12</f>
        <v>0</v>
      </c>
      <c r="C12" s="120">
        <f>'"A" DANCE-ENTER-SCORE'!C12</f>
        <v>0</v>
      </c>
      <c r="D12" s="65">
        <f>'"A" DANCE-ENTER-SCORE'!D12</f>
        <v>0</v>
      </c>
      <c r="E12" s="65">
        <f>'"A" DANCE-ENTER-SCORE'!E12</f>
        <v>0</v>
      </c>
      <c r="F12" s="65">
        <f>'"A" DANCE-ENTER-SCORE'!F12</f>
        <v>0</v>
      </c>
      <c r="G12" s="108">
        <f>'"A" DANCE-ENTER-SCORE'!G12</f>
        <v>0</v>
      </c>
      <c r="H12" s="133">
        <f>'"A" DANCE-ENTER-SCORE'!H12</f>
        <v>0</v>
      </c>
      <c r="I12" s="139" t="s">
        <v>57</v>
      </c>
      <c r="J12" s="123">
        <f>'"A" DANCE-ENTER-SCORE'!A12</f>
        <v>0</v>
      </c>
      <c r="K12" s="143">
        <f>'"A" DANCE-ENTER-SCORE'!I12</f>
        <v>0</v>
      </c>
      <c r="L12" s="143">
        <f>'"A" DANCE-ENTER-SCORE'!J12</f>
        <v>0</v>
      </c>
      <c r="M12" s="143">
        <f>'"A" DANCE-ENTER-SCORE'!K12</f>
        <v>0</v>
      </c>
      <c r="N12" s="143">
        <f>'"A" DANCE-ENTER-SCORE'!L12</f>
        <v>0</v>
      </c>
      <c r="O12" s="108">
        <f>'"A" DANCE-ENTER-SCORE'!M12</f>
        <v>0</v>
      </c>
      <c r="P12" s="133">
        <f>'"A" DANCE-ENTER-SCORE'!N12</f>
        <v>0</v>
      </c>
      <c r="Q12" s="62"/>
    </row>
    <row r="13" spans="1:17" ht="21.6" hidden="1" thickBot="1" x14ac:dyDescent="0.45">
      <c r="A13" s="139" t="s">
        <v>58</v>
      </c>
      <c r="B13" s="127">
        <f>'"A" DANCE-ENTER-SCORE'!A13</f>
        <v>0</v>
      </c>
      <c r="C13" s="72">
        <f>'"A" DANCE-ENTER-SCORE'!C13</f>
        <v>0</v>
      </c>
      <c r="D13" s="65">
        <f>'"A" DANCE-ENTER-SCORE'!D13</f>
        <v>0</v>
      </c>
      <c r="E13" s="65">
        <f>'"A" DANCE-ENTER-SCORE'!E13</f>
        <v>0</v>
      </c>
      <c r="F13" s="65">
        <f>'"A" DANCE-ENTER-SCORE'!F13</f>
        <v>0</v>
      </c>
      <c r="G13" s="108">
        <f>'"A" DANCE-ENTER-SCORE'!G13</f>
        <v>0</v>
      </c>
      <c r="H13" s="133">
        <f>'"A" DANCE-ENTER-SCORE'!H13</f>
        <v>0</v>
      </c>
      <c r="I13" s="139" t="s">
        <v>58</v>
      </c>
      <c r="J13" s="115">
        <f>'"A" DANCE-ENTER-SCORE'!A13</f>
        <v>0</v>
      </c>
      <c r="K13" s="114">
        <f>'"A" DANCE-ENTER-SCORE'!I13</f>
        <v>0</v>
      </c>
      <c r="L13" s="143">
        <f>'"A" DANCE-ENTER-SCORE'!J13</f>
        <v>0</v>
      </c>
      <c r="M13" s="143">
        <f>'"A" DANCE-ENTER-SCORE'!K13</f>
        <v>0</v>
      </c>
      <c r="N13" s="143">
        <f>'"A" DANCE-ENTER-SCORE'!L13</f>
        <v>0</v>
      </c>
      <c r="O13" s="108">
        <f>'"A" DANCE-ENTER-SCORE'!M13</f>
        <v>0</v>
      </c>
      <c r="P13" s="133">
        <f>'"A" DANCE-ENTER-SCORE'!N13</f>
        <v>0</v>
      </c>
    </row>
    <row r="14" spans="1:17" ht="16.2" hidden="1" thickBot="1" x14ac:dyDescent="0.35">
      <c r="B14" s="61">
        <f>'"A" DANCE-ENTER-SCORE'!A14</f>
        <v>0</v>
      </c>
      <c r="C14" s="17">
        <f>'"A" DANCE-ENTER-SCORE'!C14</f>
        <v>0</v>
      </c>
      <c r="D14" s="17">
        <f>'"A" DANCE-ENTER-SCORE'!D14</f>
        <v>0</v>
      </c>
      <c r="E14" s="17">
        <f>'"A" DANCE-ENTER-SCORE'!E14</f>
        <v>0</v>
      </c>
      <c r="F14" s="17">
        <f>'"A" DANCE-ENTER-SCORE'!F14</f>
        <v>0</v>
      </c>
      <c r="G14" s="17">
        <f>'"A" DANCE-ENTER-SCORE'!G14</f>
        <v>0</v>
      </c>
      <c r="H14" s="40">
        <f>'"A" DANCE-ENTER-SCORE'!H14</f>
        <v>0</v>
      </c>
      <c r="J14" s="61">
        <f>'"A" DANCE-ENTER-SCORE'!A14</f>
        <v>0</v>
      </c>
      <c r="K14" s="114">
        <f>'"A" DANCE-ENTER-SCORE'!I14</f>
        <v>0</v>
      </c>
      <c r="L14" s="17">
        <f>'"A" DANCE-ENTER-SCORE'!P14</f>
        <v>0</v>
      </c>
      <c r="M14" s="17">
        <f>'"A" DANCE-ENTER-SCORE'!Q14</f>
        <v>0</v>
      </c>
      <c r="N14" s="17">
        <f>'"A" DANCE-ENTER-SCORE'!R14</f>
        <v>0</v>
      </c>
      <c r="O14" s="17">
        <f>'"A" DANCE-ENTER-SCORE'!S14</f>
        <v>0</v>
      </c>
      <c r="P14" s="40">
        <f>'"A" DANCE-ENTER-SCORE'!T14</f>
        <v>0</v>
      </c>
    </row>
    <row r="15" spans="1:17" ht="16.2" hidden="1" thickBot="1" x14ac:dyDescent="0.35">
      <c r="B15" s="39">
        <f>'"A" DANCE-ENTER-SCORE'!A15</f>
        <v>0</v>
      </c>
      <c r="C15" s="17">
        <f>'"A" DANCE-ENTER-SCORE'!C15</f>
        <v>0</v>
      </c>
      <c r="D15" s="17">
        <f>'"A" DANCE-ENTER-SCORE'!D15</f>
        <v>0</v>
      </c>
      <c r="E15" s="17">
        <f>'"A" DANCE-ENTER-SCORE'!E15</f>
        <v>0</v>
      </c>
      <c r="F15" s="17">
        <f>'"A" DANCE-ENTER-SCORE'!F15</f>
        <v>0</v>
      </c>
      <c r="G15" s="17">
        <f>'"A" DANCE-ENTER-SCORE'!G15</f>
        <v>0</v>
      </c>
      <c r="H15" s="40">
        <f>'"A" DANCE-ENTER-SCORE'!H15</f>
        <v>0</v>
      </c>
      <c r="J15" s="39">
        <f>'"A" DANCE-ENTER-SCORE'!A15</f>
        <v>0</v>
      </c>
      <c r="K15" s="114">
        <f>'"A" DANCE-ENTER-SCORE'!I15</f>
        <v>0</v>
      </c>
      <c r="L15" s="17">
        <f>'"A" DANCE-ENTER-SCORE'!P15</f>
        <v>0</v>
      </c>
      <c r="M15" s="17">
        <f>'"A" DANCE-ENTER-SCORE'!Q15</f>
        <v>0</v>
      </c>
      <c r="N15" s="17">
        <f>'"A" DANCE-ENTER-SCORE'!R15</f>
        <v>0</v>
      </c>
      <c r="O15" s="17">
        <f>'"A" DANCE-ENTER-SCORE'!S15</f>
        <v>0</v>
      </c>
      <c r="P15" s="40">
        <f>'"A" DANCE-ENTER-SCORE'!T15</f>
        <v>0</v>
      </c>
    </row>
    <row r="16" spans="1:17" ht="16.2" hidden="1" thickBot="1" x14ac:dyDescent="0.35">
      <c r="B16" s="39">
        <f>'"A" DANCE-ENTER-SCORE'!A16</f>
        <v>0</v>
      </c>
      <c r="C16" s="17">
        <f>'"A" DANCE-ENTER-SCORE'!C16</f>
        <v>0</v>
      </c>
      <c r="D16" s="17">
        <f>'"A" DANCE-ENTER-SCORE'!D16</f>
        <v>0</v>
      </c>
      <c r="E16" s="17">
        <f>'"A" DANCE-ENTER-SCORE'!E16</f>
        <v>0</v>
      </c>
      <c r="F16" s="17">
        <f>'"A" DANCE-ENTER-SCORE'!F16</f>
        <v>0</v>
      </c>
      <c r="G16" s="17">
        <f>'"A" DANCE-ENTER-SCORE'!G16</f>
        <v>0</v>
      </c>
      <c r="H16" s="40">
        <f>'"A" DANCE-ENTER-SCORE'!H16</f>
        <v>0</v>
      </c>
      <c r="J16" s="39">
        <f>'"A" DANCE-ENTER-SCORE'!A16</f>
        <v>0</v>
      </c>
      <c r="K16" s="114">
        <f>'"A" DANCE-ENTER-SCORE'!I16</f>
        <v>0</v>
      </c>
      <c r="L16" s="17">
        <f>'"A" DANCE-ENTER-SCORE'!P16</f>
        <v>0</v>
      </c>
      <c r="M16" s="17">
        <f>'"A" DANCE-ENTER-SCORE'!Q16</f>
        <v>0</v>
      </c>
      <c r="N16" s="17">
        <f>'"A" DANCE-ENTER-SCORE'!R16</f>
        <v>0</v>
      </c>
      <c r="O16" s="17">
        <f>'"A" DANCE-ENTER-SCORE'!S16</f>
        <v>0</v>
      </c>
      <c r="P16" s="40">
        <f>'"A" DANCE-ENTER-SCORE'!T16</f>
        <v>0</v>
      </c>
    </row>
    <row r="17" spans="1:17" ht="16.2" hidden="1" thickBot="1" x14ac:dyDescent="0.35">
      <c r="B17" s="39">
        <f>'"A" DANCE-ENTER-SCORE'!A17</f>
        <v>0</v>
      </c>
      <c r="C17" s="17">
        <f>'"A" DANCE-ENTER-SCORE'!C17</f>
        <v>0</v>
      </c>
      <c r="D17" s="17">
        <f>'"A" DANCE-ENTER-SCORE'!D17</f>
        <v>0</v>
      </c>
      <c r="E17" s="17">
        <f>'"A" DANCE-ENTER-SCORE'!E17</f>
        <v>0</v>
      </c>
      <c r="F17" s="17">
        <f>'"A" DANCE-ENTER-SCORE'!F17</f>
        <v>0</v>
      </c>
      <c r="G17" s="17">
        <f>'"A" DANCE-ENTER-SCORE'!G17</f>
        <v>0</v>
      </c>
      <c r="H17" s="40">
        <f>'"A" DANCE-ENTER-SCORE'!H17</f>
        <v>0</v>
      </c>
      <c r="J17" s="39">
        <f>'"A" DANCE-ENTER-SCORE'!A17</f>
        <v>0</v>
      </c>
      <c r="K17" s="114">
        <f>'"A" DANCE-ENTER-SCORE'!I17</f>
        <v>0</v>
      </c>
      <c r="L17" s="17">
        <f>'"A" DANCE-ENTER-SCORE'!P17</f>
        <v>0</v>
      </c>
      <c r="M17" s="17">
        <f>'"A" DANCE-ENTER-SCORE'!Q17</f>
        <v>0</v>
      </c>
      <c r="N17" s="17">
        <f>'"A" DANCE-ENTER-SCORE'!R17</f>
        <v>0</v>
      </c>
      <c r="O17" s="17">
        <f>'"A" DANCE-ENTER-SCORE'!S17</f>
        <v>0</v>
      </c>
      <c r="P17" s="40">
        <f>'"A" DANCE-ENTER-SCORE'!T17</f>
        <v>0</v>
      </c>
    </row>
    <row r="18" spans="1:17" ht="15.6" hidden="1" x14ac:dyDescent="0.3">
      <c r="B18" s="39">
        <f>'"A" DANCE-ENTER-SCORE'!A18</f>
        <v>0</v>
      </c>
      <c r="C18" s="17">
        <f>'"A" DANCE-ENTER-SCORE'!C18</f>
        <v>0</v>
      </c>
      <c r="D18" s="17">
        <f>'"A" DANCE-ENTER-SCORE'!D18</f>
        <v>0</v>
      </c>
      <c r="E18" s="17">
        <f>'"A" DANCE-ENTER-SCORE'!E18</f>
        <v>0</v>
      </c>
      <c r="F18" s="17">
        <f>'"A" DANCE-ENTER-SCORE'!F18</f>
        <v>0</v>
      </c>
      <c r="G18" s="17">
        <f>'"A" DANCE-ENTER-SCORE'!G18</f>
        <v>0</v>
      </c>
      <c r="H18" s="40">
        <f>'"A" DANCE-ENTER-SCORE'!H18</f>
        <v>0</v>
      </c>
      <c r="J18" s="39">
        <f>'"A" DANCE-ENTER-SCORE'!A18</f>
        <v>0</v>
      </c>
      <c r="K18" s="114">
        <f>'"A" DANCE-ENTER-SCORE'!I18</f>
        <v>0</v>
      </c>
      <c r="L18" s="17">
        <f>'"A" DANCE-ENTER-SCORE'!P18</f>
        <v>0</v>
      </c>
      <c r="M18" s="17">
        <f>'"A" DANCE-ENTER-SCORE'!Q18</f>
        <v>0</v>
      </c>
      <c r="N18" s="17">
        <f>'"A" DANCE-ENTER-SCORE'!R18</f>
        <v>0</v>
      </c>
      <c r="O18" s="17">
        <f>'"A" DANCE-ENTER-SCORE'!S18</f>
        <v>0</v>
      </c>
      <c r="P18" s="40">
        <f>'"A" DANCE-ENTER-SCORE'!T18</f>
        <v>0</v>
      </c>
    </row>
    <row r="21" spans="1:17" ht="18.600000000000001" thickBot="1" x14ac:dyDescent="0.4">
      <c r="B21" s="93" t="s">
        <v>7</v>
      </c>
      <c r="C21" s="154" t="s">
        <v>51</v>
      </c>
      <c r="D21" s="69"/>
      <c r="G21" s="34"/>
      <c r="H21" s="34"/>
      <c r="J21" s="93" t="s">
        <v>10</v>
      </c>
      <c r="K21" s="154" t="s">
        <v>113</v>
      </c>
      <c r="L21" s="69"/>
      <c r="O21" s="34"/>
      <c r="P21" s="34"/>
    </row>
    <row r="22" spans="1:17" ht="49.8" thickBot="1" x14ac:dyDescent="0.35">
      <c r="B22" s="35" t="s">
        <v>0</v>
      </c>
      <c r="C22" s="36" t="s">
        <v>47</v>
      </c>
      <c r="D22" s="12" t="s">
        <v>107</v>
      </c>
      <c r="E22" s="12" t="s">
        <v>108</v>
      </c>
      <c r="F22" s="12" t="s">
        <v>109</v>
      </c>
      <c r="G22" s="38" t="s">
        <v>4</v>
      </c>
      <c r="H22" s="38" t="s">
        <v>3</v>
      </c>
      <c r="J22" s="35" t="s">
        <v>0</v>
      </c>
      <c r="K22" s="36" t="s">
        <v>38</v>
      </c>
      <c r="L22" s="12" t="s">
        <v>107</v>
      </c>
      <c r="M22" s="12" t="s">
        <v>108</v>
      </c>
      <c r="N22" s="12" t="s">
        <v>109</v>
      </c>
      <c r="O22" s="38" t="s">
        <v>4</v>
      </c>
      <c r="P22" s="38" t="s">
        <v>3</v>
      </c>
    </row>
    <row r="23" spans="1:17" ht="21.6" thickBot="1" x14ac:dyDescent="0.45">
      <c r="A23" s="138" t="s">
        <v>39</v>
      </c>
      <c r="B23" s="115" t="str">
        <f>'"A" DANCE-ENTER-SCORE'!A3</f>
        <v>Dakota Valley/Melissa Strong</v>
      </c>
      <c r="C23" s="65" t="str">
        <f>'"A" DANCE-ENTER-SCORE'!O3</f>
        <v xml:space="preserve">POM    </v>
      </c>
      <c r="D23" s="65">
        <f>'"A" DANCE-ENTER-SCORE'!P3</f>
        <v>93</v>
      </c>
      <c r="E23" s="65">
        <f>'"A" DANCE-ENTER-SCORE'!Q3</f>
        <v>98</v>
      </c>
      <c r="F23" s="65">
        <f>'"A" DANCE-ENTER-SCORE'!R3</f>
        <v>96</v>
      </c>
      <c r="G23" s="108">
        <f>'"A" DANCE-ENTER-SCORE'!S3</f>
        <v>0</v>
      </c>
      <c r="H23" s="133">
        <f>'"A" DANCE-ENTER-SCORE'!T3</f>
        <v>287</v>
      </c>
      <c r="I23" s="138" t="s">
        <v>39</v>
      </c>
      <c r="J23" s="115" t="str">
        <f>'"A" DANCE-ENTER-SCORE'!A8</f>
        <v>Platte-Geddes/Marla Tegetoff</v>
      </c>
      <c r="K23" s="19" t="str">
        <f>'"A" DANCE-ENTER-SCORE'!U8</f>
        <v>H/H</v>
      </c>
      <c r="L23" s="19">
        <f>'"A" DANCE-ENTER-SCORE'!V8</f>
        <v>73</v>
      </c>
      <c r="M23" s="19">
        <f>'"A" DANCE-ENTER-SCORE'!W8</f>
        <v>73</v>
      </c>
      <c r="N23" s="19">
        <f>'"A" DANCE-ENTER-SCORE'!X8</f>
        <v>73</v>
      </c>
      <c r="O23" s="107">
        <f>'"A" DANCE-ENTER-SCORE'!Y8</f>
        <v>0</v>
      </c>
      <c r="P23" s="134">
        <f>'"A" DANCE-ENTER-SCORE'!Z8</f>
        <v>219</v>
      </c>
      <c r="Q23" s="104"/>
    </row>
    <row r="24" spans="1:17" ht="21.6" thickBot="1" x14ac:dyDescent="0.45">
      <c r="A24" s="138" t="s">
        <v>40</v>
      </c>
      <c r="B24" s="115" t="str">
        <f>'"A" DANCE-ENTER-SCORE'!A10</f>
        <v>Tea Area/Natasia Eastman</v>
      </c>
      <c r="C24" s="65" t="str">
        <f>'"A" DANCE-ENTER-SCORE'!O10</f>
        <v xml:space="preserve">POM    </v>
      </c>
      <c r="D24" s="65">
        <f>'"A" DANCE-ENTER-SCORE'!P10</f>
        <v>76</v>
      </c>
      <c r="E24" s="65">
        <f>'"A" DANCE-ENTER-SCORE'!Q10</f>
        <v>78.5</v>
      </c>
      <c r="F24" s="65">
        <f>'"A" DANCE-ENTER-SCORE'!R10</f>
        <v>74</v>
      </c>
      <c r="G24" s="108">
        <f>'"A" DANCE-ENTER-SCORE'!S10</f>
        <v>0</v>
      </c>
      <c r="H24" s="133">
        <f>'"A" DANCE-ENTER-SCORE'!T10</f>
        <v>228.5</v>
      </c>
      <c r="I24" s="138" t="s">
        <v>40</v>
      </c>
      <c r="J24" s="115" t="str">
        <f>'"A" DANCE-ENTER-SCORE'!A11</f>
        <v>Winner Area/Cyndy DeMers</v>
      </c>
      <c r="K24" s="19" t="str">
        <f>'"A" DANCE-ENTER-SCORE'!U11</f>
        <v>H/H</v>
      </c>
      <c r="L24" s="19">
        <f>'"A" DANCE-ENTER-SCORE'!V11</f>
        <v>71</v>
      </c>
      <c r="M24" s="19">
        <f>'"A" DANCE-ENTER-SCORE'!W11</f>
        <v>73</v>
      </c>
      <c r="N24" s="19">
        <f>'"A" DANCE-ENTER-SCORE'!X11</f>
        <v>69.5</v>
      </c>
      <c r="O24" s="107">
        <f>'"A" DANCE-ENTER-SCORE'!Y11</f>
        <v>0</v>
      </c>
      <c r="P24" s="134">
        <f>'"A" DANCE-ENTER-SCORE'!Z11</f>
        <v>213.5</v>
      </c>
      <c r="Q24" s="104"/>
    </row>
    <row r="25" spans="1:17" ht="21.6" thickBot="1" x14ac:dyDescent="0.45">
      <c r="A25" s="138" t="s">
        <v>41</v>
      </c>
      <c r="B25" s="115" t="str">
        <f>'"A" DANCE-ENTER-SCORE'!A8</f>
        <v>Platte-Geddes/Marla Tegetoff</v>
      </c>
      <c r="C25" s="65" t="str">
        <f>'"A" DANCE-ENTER-SCORE'!O8</f>
        <v xml:space="preserve">POM    </v>
      </c>
      <c r="D25" s="65">
        <f>'"A" DANCE-ENTER-SCORE'!P8</f>
        <v>73</v>
      </c>
      <c r="E25" s="65">
        <f>'"A" DANCE-ENTER-SCORE'!Q8</f>
        <v>77</v>
      </c>
      <c r="F25" s="65">
        <f>'"A" DANCE-ENTER-SCORE'!R8</f>
        <v>74.5</v>
      </c>
      <c r="G25" s="108">
        <f>'"A" DANCE-ENTER-SCORE'!S8</f>
        <v>0</v>
      </c>
      <c r="H25" s="133">
        <f>'"A" DANCE-ENTER-SCORE'!T8</f>
        <v>224.5</v>
      </c>
      <c r="I25" s="138" t="s">
        <v>41</v>
      </c>
      <c r="J25" s="115" t="str">
        <f>'"A" DANCE-ENTER-SCORE'!A7</f>
        <v>Northwestern/Robyn Morgan</v>
      </c>
      <c r="K25" s="19" t="str">
        <f>'"A" DANCE-ENTER-SCORE'!U7</f>
        <v>H/H</v>
      </c>
      <c r="L25" s="19">
        <f>'"A" DANCE-ENTER-SCORE'!V7</f>
        <v>61.5</v>
      </c>
      <c r="M25" s="19">
        <f>'"A" DANCE-ENTER-SCORE'!W7</f>
        <v>62</v>
      </c>
      <c r="N25" s="19">
        <f>'"A" DANCE-ENTER-SCORE'!X7</f>
        <v>58.5</v>
      </c>
      <c r="O25" s="107">
        <f>'"A" DANCE-ENTER-SCORE'!Y7</f>
        <v>0</v>
      </c>
      <c r="P25" s="134">
        <f>'"A" DANCE-ENTER-SCORE'!Z7</f>
        <v>182</v>
      </c>
      <c r="Q25" s="104"/>
    </row>
    <row r="26" spans="1:17" ht="21.6" thickBot="1" x14ac:dyDescent="0.45">
      <c r="A26" s="138" t="s">
        <v>42</v>
      </c>
      <c r="B26" s="115" t="str">
        <f>'"A" DANCE-ENTER-SCORE'!A11</f>
        <v>Winner Area/Cyndy DeMers</v>
      </c>
      <c r="C26" s="65" t="str">
        <f>'"A" DANCE-ENTER-SCORE'!O11</f>
        <v xml:space="preserve">POM    </v>
      </c>
      <c r="D26" s="65">
        <f>'"A" DANCE-ENTER-SCORE'!P11</f>
        <v>65.5</v>
      </c>
      <c r="E26" s="65">
        <f>'"A" DANCE-ENTER-SCORE'!Q11</f>
        <v>61</v>
      </c>
      <c r="F26" s="65">
        <f>'"A" DANCE-ENTER-SCORE'!R11</f>
        <v>63.5</v>
      </c>
      <c r="G26" s="108">
        <f>'"A" DANCE-ENTER-SCORE'!S11</f>
        <v>0</v>
      </c>
      <c r="H26" s="133">
        <f>'"A" DANCE-ENTER-SCORE'!T11</f>
        <v>190</v>
      </c>
      <c r="I26" s="138" t="s">
        <v>42</v>
      </c>
      <c r="J26" s="115" t="str">
        <f>'"A" DANCE-ENTER-SCORE'!A9</f>
        <v>St. Thomas More/Alexis Nowotny</v>
      </c>
      <c r="K26" s="19" t="str">
        <f>'"A" DANCE-ENTER-SCORE'!U9</f>
        <v>H/H</v>
      </c>
      <c r="L26" s="19">
        <f>'"A" DANCE-ENTER-SCORE'!V9</f>
        <v>57.5</v>
      </c>
      <c r="M26" s="19">
        <f>'"A" DANCE-ENTER-SCORE'!W9</f>
        <v>55.5</v>
      </c>
      <c r="N26" s="19">
        <f>'"A" DANCE-ENTER-SCORE'!X9</f>
        <v>58.5</v>
      </c>
      <c r="O26" s="107">
        <f>'"A" DANCE-ENTER-SCORE'!Y9</f>
        <v>0</v>
      </c>
      <c r="P26" s="134">
        <f>'"A" DANCE-ENTER-SCORE'!Z9</f>
        <v>171.5</v>
      </c>
      <c r="Q26" s="104"/>
    </row>
    <row r="27" spans="1:17" ht="21.6" thickBot="1" x14ac:dyDescent="0.45">
      <c r="A27" s="138" t="s">
        <v>43</v>
      </c>
      <c r="B27" s="115" t="str">
        <f>'"A" DANCE-ENTER-SCORE'!A9</f>
        <v>St. Thomas More/Alexis Nowotny</v>
      </c>
      <c r="C27" s="65" t="str">
        <f>'"A" DANCE-ENTER-SCORE'!O9</f>
        <v xml:space="preserve">POM    </v>
      </c>
      <c r="D27" s="65">
        <f>'"A" DANCE-ENTER-SCORE'!P9</f>
        <v>62.5</v>
      </c>
      <c r="E27" s="65">
        <f>'"A" DANCE-ENTER-SCORE'!Q9</f>
        <v>64.5</v>
      </c>
      <c r="F27" s="65">
        <f>'"A" DANCE-ENTER-SCORE'!R9</f>
        <v>61.5</v>
      </c>
      <c r="G27" s="108">
        <f>'"A" DANCE-ENTER-SCORE'!S9</f>
        <v>0</v>
      </c>
      <c r="H27" s="133">
        <f>'"A" DANCE-ENTER-SCORE'!T9</f>
        <v>188.5</v>
      </c>
      <c r="I27" s="138" t="s">
        <v>43</v>
      </c>
      <c r="J27" s="115" t="str">
        <f>'"A" DANCE-ENTER-SCORE'!A4</f>
        <v>Gregory/Lenna Braun</v>
      </c>
      <c r="K27" s="19" t="str">
        <f>'"A" DANCE-ENTER-SCORE'!U4</f>
        <v>H/H</v>
      </c>
      <c r="L27" s="19">
        <f>'"A" DANCE-ENTER-SCORE'!V4</f>
        <v>62</v>
      </c>
      <c r="M27" s="19">
        <f>'"A" DANCE-ENTER-SCORE'!W4</f>
        <v>61.5</v>
      </c>
      <c r="N27" s="19">
        <f>'"A" DANCE-ENTER-SCORE'!X4</f>
        <v>60</v>
      </c>
      <c r="O27" s="107">
        <f>'"A" DANCE-ENTER-SCORE'!Y4</f>
        <v>20</v>
      </c>
      <c r="P27" s="134">
        <f>'"A" DANCE-ENTER-SCORE'!Z4</f>
        <v>163.5</v>
      </c>
      <c r="Q27" s="104"/>
    </row>
    <row r="28" spans="1:17" ht="21.6" thickBot="1" x14ac:dyDescent="0.45">
      <c r="A28" s="224" t="s">
        <v>44</v>
      </c>
      <c r="B28" s="115" t="str">
        <f>'"A" DANCE-ENTER-SCORE'!A4</f>
        <v>Gregory/Lenna Braun</v>
      </c>
      <c r="C28" s="65" t="str">
        <f>'"A" DANCE-ENTER-SCORE'!O4</f>
        <v xml:space="preserve">POM    </v>
      </c>
      <c r="D28" s="65">
        <f>'"A" DANCE-ENTER-SCORE'!P4</f>
        <v>64</v>
      </c>
      <c r="E28" s="65">
        <f>'"A" DANCE-ENTER-SCORE'!Q4</f>
        <v>60.5</v>
      </c>
      <c r="F28" s="65">
        <f>'"A" DANCE-ENTER-SCORE'!R4</f>
        <v>60</v>
      </c>
      <c r="G28" s="108">
        <f>'"A" DANCE-ENTER-SCORE'!S4</f>
        <v>0</v>
      </c>
      <c r="H28" s="133">
        <f>'"A" DANCE-ENTER-SCORE'!T4</f>
        <v>184.5</v>
      </c>
      <c r="I28" s="138" t="s">
        <v>44</v>
      </c>
      <c r="J28" s="115" t="str">
        <f>'"A" DANCE-ENTER-SCORE'!A5</f>
        <v>Hot Springs/Janet Naasz</v>
      </c>
      <c r="K28" s="19" t="str">
        <f>'"A" DANCE-ENTER-SCORE'!U5</f>
        <v>H/H</v>
      </c>
      <c r="L28" s="19">
        <f>'"A" DANCE-ENTER-SCORE'!V5</f>
        <v>48.5</v>
      </c>
      <c r="M28" s="19">
        <f>'"A" DANCE-ENTER-SCORE'!W5</f>
        <v>45.5</v>
      </c>
      <c r="N28" s="19">
        <f>'"A" DANCE-ENTER-SCORE'!X5</f>
        <v>49.5</v>
      </c>
      <c r="O28" s="107">
        <f>'"A" DANCE-ENTER-SCORE'!Y5</f>
        <v>0</v>
      </c>
      <c r="P28" s="134">
        <f>'"A" DANCE-ENTER-SCORE'!Z5</f>
        <v>143.5</v>
      </c>
      <c r="Q28" s="116"/>
    </row>
    <row r="29" spans="1:17" ht="21.6" thickBot="1" x14ac:dyDescent="0.45">
      <c r="A29" s="224" t="s">
        <v>45</v>
      </c>
      <c r="B29" s="115" t="str">
        <f>'"A" DANCE-ENTER-SCORE'!A5</f>
        <v>Hot Springs/Janet Naasz</v>
      </c>
      <c r="C29" s="65" t="str">
        <f>'"A" DANCE-ENTER-SCORE'!O5</f>
        <v xml:space="preserve">POM    </v>
      </c>
      <c r="D29" s="65">
        <f>'"A" DANCE-ENTER-SCORE'!P5</f>
        <v>62</v>
      </c>
      <c r="E29" s="65">
        <f>'"A" DANCE-ENTER-SCORE'!Q5</f>
        <v>60.5</v>
      </c>
      <c r="F29" s="65">
        <f>'"A" DANCE-ENTER-SCORE'!R5</f>
        <v>58</v>
      </c>
      <c r="G29" s="108">
        <f>'"A" DANCE-ENTER-SCORE'!S5</f>
        <v>0</v>
      </c>
      <c r="H29" s="133">
        <f>'"A" DANCE-ENTER-SCORE'!T5</f>
        <v>180.5</v>
      </c>
      <c r="I29" s="139"/>
      <c r="J29" s="190" t="str">
        <f>'"A" DANCE-ENTER-SCORE'!A3</f>
        <v>Dakota Valley/Melissa Strong</v>
      </c>
      <c r="K29" s="184">
        <f>'"A" DANCE-ENTER-SCORE'!U3</f>
        <v>0</v>
      </c>
      <c r="L29" s="184">
        <f>'"A" DANCE-ENTER-SCORE'!V3</f>
        <v>0</v>
      </c>
      <c r="M29" s="184">
        <f>'"A" DANCE-ENTER-SCORE'!W3</f>
        <v>0</v>
      </c>
      <c r="N29" s="184">
        <f>'"A" DANCE-ENTER-SCORE'!X3</f>
        <v>0</v>
      </c>
      <c r="O29" s="185">
        <f>'"A" DANCE-ENTER-SCORE'!Y3</f>
        <v>0</v>
      </c>
      <c r="P29" s="186">
        <f>'"A" DANCE-ENTER-SCORE'!Z3</f>
        <v>0</v>
      </c>
      <c r="Q29" s="116"/>
    </row>
    <row r="30" spans="1:17" ht="21.6" thickBot="1" x14ac:dyDescent="0.45">
      <c r="A30" s="224" t="s">
        <v>55</v>
      </c>
      <c r="B30" s="115" t="str">
        <f>'"A" DANCE-ENTER-SCORE'!A6</f>
        <v>Lead-Deadwood/Samantha Rogers</v>
      </c>
      <c r="C30" s="65" t="str">
        <f>'"A" DANCE-ENTER-SCORE'!O6</f>
        <v xml:space="preserve">POM    </v>
      </c>
      <c r="D30" s="65">
        <f>'"A" DANCE-ENTER-SCORE'!P6</f>
        <v>57.5</v>
      </c>
      <c r="E30" s="65">
        <f>'"A" DANCE-ENTER-SCORE'!Q6</f>
        <v>57.5</v>
      </c>
      <c r="F30" s="65">
        <f>'"A" DANCE-ENTER-SCORE'!R6</f>
        <v>59</v>
      </c>
      <c r="G30" s="108">
        <f>'"A" DANCE-ENTER-SCORE'!S6</f>
        <v>0</v>
      </c>
      <c r="H30" s="133">
        <f>'"A" DANCE-ENTER-SCORE'!T6</f>
        <v>174</v>
      </c>
      <c r="I30" s="139"/>
      <c r="J30" s="190" t="str">
        <f>'"A" DANCE-ENTER-SCORE'!A6</f>
        <v>Lead-Deadwood/Samantha Rogers</v>
      </c>
      <c r="K30" s="192">
        <f>'"A" DANCE-ENTER-SCORE'!U6</f>
        <v>0</v>
      </c>
      <c r="L30" s="192">
        <f>'"A" DANCE-ENTER-SCORE'!V6</f>
        <v>0</v>
      </c>
      <c r="M30" s="192">
        <f>'"A" DANCE-ENTER-SCORE'!W6</f>
        <v>0</v>
      </c>
      <c r="N30" s="192">
        <f>'"A" DANCE-ENTER-SCORE'!X6</f>
        <v>0</v>
      </c>
      <c r="O30" s="193">
        <f>'"A" DANCE-ENTER-SCORE'!Y6</f>
        <v>0</v>
      </c>
      <c r="P30" s="194">
        <f>'"A" DANCE-ENTER-SCORE'!Z6</f>
        <v>0</v>
      </c>
      <c r="Q30" s="116"/>
    </row>
    <row r="31" spans="1:17" ht="21.6" thickBot="1" x14ac:dyDescent="0.45">
      <c r="A31" s="224" t="s">
        <v>56</v>
      </c>
      <c r="B31" s="115" t="str">
        <f>'"A" DANCE-ENTER-SCORE'!A7</f>
        <v>Northwestern/Robyn Morgan</v>
      </c>
      <c r="C31" s="65" t="str">
        <f>'"A" DANCE-ENTER-SCORE'!O7</f>
        <v xml:space="preserve">POM    </v>
      </c>
      <c r="D31" s="65">
        <f>'"A" DANCE-ENTER-SCORE'!P7</f>
        <v>58.5</v>
      </c>
      <c r="E31" s="65">
        <f>'"A" DANCE-ENTER-SCORE'!Q7</f>
        <v>58</v>
      </c>
      <c r="F31" s="65">
        <f>'"A" DANCE-ENTER-SCORE'!R7</f>
        <v>55</v>
      </c>
      <c r="G31" s="108">
        <f>'"A" DANCE-ENTER-SCORE'!S7</f>
        <v>0</v>
      </c>
      <c r="H31" s="133">
        <f>'"A" DANCE-ENTER-SCORE'!T7</f>
        <v>171.5</v>
      </c>
      <c r="I31" s="139"/>
      <c r="J31" s="190" t="str">
        <f>'"A" DANCE-ENTER-SCORE'!A10</f>
        <v>Tea Area/Natasia Eastman</v>
      </c>
      <c r="K31" s="188">
        <f>'"A" DANCE-ENTER-SCORE'!U10</f>
        <v>0</v>
      </c>
      <c r="L31" s="188">
        <f>'"A" DANCE-ENTER-SCORE'!V10</f>
        <v>0</v>
      </c>
      <c r="M31" s="188">
        <f>'"A" DANCE-ENTER-SCORE'!W10</f>
        <v>0</v>
      </c>
      <c r="N31" s="188">
        <f>'"A" DANCE-ENTER-SCORE'!X10</f>
        <v>0</v>
      </c>
      <c r="O31" s="189">
        <f>'"A" DANCE-ENTER-SCORE'!Y10</f>
        <v>0</v>
      </c>
      <c r="P31" s="179">
        <f>'"A" DANCE-ENTER-SCORE'!Z10</f>
        <v>0</v>
      </c>
      <c r="Q31" s="104"/>
    </row>
    <row r="32" spans="1:17" ht="21.6" hidden="1" thickBot="1" x14ac:dyDescent="0.45">
      <c r="A32" s="139" t="s">
        <v>57</v>
      </c>
      <c r="B32" s="115">
        <f>'"A" DANCE-ENTER-SCORE'!A12</f>
        <v>0</v>
      </c>
      <c r="C32" s="65">
        <f>'"A" DANCE-ENTER-SCORE'!O12</f>
        <v>0</v>
      </c>
      <c r="D32" s="65">
        <f>'"A" DANCE-ENTER-SCORE'!P12</f>
        <v>0</v>
      </c>
      <c r="E32" s="65">
        <f>'"A" DANCE-ENTER-SCORE'!Q12</f>
        <v>0</v>
      </c>
      <c r="F32" s="65">
        <f>'"A" DANCE-ENTER-SCORE'!R12</f>
        <v>0</v>
      </c>
      <c r="G32" s="108">
        <f>'"A" DANCE-ENTER-SCORE'!S12</f>
        <v>0</v>
      </c>
      <c r="H32" s="133">
        <f>'"A" DANCE-ENTER-SCORE'!T12</f>
        <v>0</v>
      </c>
      <c r="I32" s="139" t="s">
        <v>57</v>
      </c>
      <c r="J32" s="123">
        <f>'"A" DANCE-ENTER-SCORE'!A12</f>
        <v>0</v>
      </c>
      <c r="K32" s="72">
        <f>'"A" DANCE-ENTER-SCORE'!U12</f>
        <v>0</v>
      </c>
      <c r="L32" s="72">
        <f>'"A" DANCE-ENTER-SCORE'!V12</f>
        <v>0</v>
      </c>
      <c r="M32" s="72">
        <f>'"A" DANCE-ENTER-SCORE'!W12</f>
        <v>0</v>
      </c>
      <c r="N32" s="72">
        <f>'"A" DANCE-ENTER-SCORE'!X12</f>
        <v>0</v>
      </c>
      <c r="O32" s="108">
        <f>'"A" DANCE-ENTER-SCORE'!Y12</f>
        <v>0</v>
      </c>
      <c r="P32" s="135">
        <f>'"A" DANCE-ENTER-SCORE'!Z12</f>
        <v>0</v>
      </c>
      <c r="Q32" s="62"/>
    </row>
    <row r="33" spans="1:16" ht="21.6" hidden="1" thickBot="1" x14ac:dyDescent="0.45">
      <c r="A33" s="139" t="s">
        <v>58</v>
      </c>
      <c r="B33" s="115">
        <f>'"A" DANCE-ENTER-SCORE'!A13</f>
        <v>0</v>
      </c>
      <c r="C33" s="65">
        <f>'"A" DANCE-ENTER-SCORE'!O13</f>
        <v>0</v>
      </c>
      <c r="D33" s="65">
        <f>'"A" DANCE-ENTER-SCORE'!P13</f>
        <v>0</v>
      </c>
      <c r="E33" s="65">
        <f>'"A" DANCE-ENTER-SCORE'!Q13</f>
        <v>0</v>
      </c>
      <c r="F33" s="65">
        <f>'"A" DANCE-ENTER-SCORE'!R13</f>
        <v>0</v>
      </c>
      <c r="G33" s="108">
        <f>'"A" DANCE-ENTER-SCORE'!S13</f>
        <v>0</v>
      </c>
      <c r="H33" s="133">
        <f>'"A" DANCE-ENTER-SCORE'!T13</f>
        <v>0</v>
      </c>
      <c r="I33" s="139" t="s">
        <v>58</v>
      </c>
      <c r="J33" s="115">
        <f>'"A" DANCE-ENTER-SCORE'!A13</f>
        <v>0</v>
      </c>
      <c r="K33" s="65">
        <f>'"A" DANCE-ENTER-SCORE'!U13</f>
        <v>0</v>
      </c>
      <c r="L33" s="65">
        <f>'"A" DANCE-ENTER-SCORE'!V13</f>
        <v>0</v>
      </c>
      <c r="M33" s="65">
        <f>'"A" DANCE-ENTER-SCORE'!W13</f>
        <v>0</v>
      </c>
      <c r="N33" s="65">
        <f>'"A" DANCE-ENTER-SCORE'!X13</f>
        <v>0</v>
      </c>
      <c r="O33" s="108">
        <f>'"A" DANCE-ENTER-SCORE'!Y13</f>
        <v>0</v>
      </c>
      <c r="P33" s="133">
        <f>'"A" DANCE-ENTER-SCORE'!Z13</f>
        <v>0</v>
      </c>
    </row>
    <row r="34" spans="1:16" ht="16.2" hidden="1" thickBot="1" x14ac:dyDescent="0.35">
      <c r="B34" s="61">
        <f>'"A" DANCE-ENTER-SCORE'!A14</f>
        <v>0</v>
      </c>
      <c r="C34" s="41">
        <f>'"A" DANCE-ENTER-SCORE'!I14</f>
        <v>0</v>
      </c>
      <c r="D34" s="41">
        <f>'"A" DANCE-ENTER-SCORE'!J14</f>
        <v>0</v>
      </c>
      <c r="E34" s="41">
        <f>'"A" DANCE-ENTER-SCORE'!K14</f>
        <v>0</v>
      </c>
      <c r="F34" s="41">
        <f>'"A" DANCE-ENTER-SCORE'!L14</f>
        <v>0</v>
      </c>
      <c r="G34" s="41">
        <f>'"A" DANCE-ENTER-SCORE'!M14</f>
        <v>0</v>
      </c>
      <c r="H34" s="42">
        <f>'"A" DANCE-ENTER-SCORE'!N14</f>
        <v>0</v>
      </c>
      <c r="J34" s="61">
        <f>'"A" DANCE-ENTER-SCORE'!A14</f>
        <v>0</v>
      </c>
      <c r="K34" s="17">
        <f>'"A" DANCE-ENTER-SCORE'!U14</f>
        <v>0</v>
      </c>
      <c r="L34" s="17">
        <f>'"A" DANCE-ENTER-SCORE'!V14</f>
        <v>0</v>
      </c>
      <c r="M34" s="17">
        <f>'"A" DANCE-ENTER-SCORE'!W14</f>
        <v>0</v>
      </c>
      <c r="N34" s="17">
        <f>'"A" DANCE-ENTER-SCORE'!X14</f>
        <v>0</v>
      </c>
      <c r="O34" s="17">
        <f>'"A" DANCE-ENTER-SCORE'!Y14</f>
        <v>0</v>
      </c>
      <c r="P34" s="43">
        <f>'"A" DANCE-ENTER-SCORE'!Z14</f>
        <v>0</v>
      </c>
    </row>
    <row r="35" spans="1:16" ht="16.2" hidden="1" thickBot="1" x14ac:dyDescent="0.35">
      <c r="B35" s="39">
        <f>'"A" DANCE-ENTER-SCORE'!A15</f>
        <v>0</v>
      </c>
      <c r="C35" s="41">
        <f>'"A" DANCE-ENTER-SCORE'!I15</f>
        <v>0</v>
      </c>
      <c r="D35" s="41">
        <f>'"A" DANCE-ENTER-SCORE'!J15</f>
        <v>0</v>
      </c>
      <c r="E35" s="41">
        <f>'"A" DANCE-ENTER-SCORE'!K15</f>
        <v>0</v>
      </c>
      <c r="F35" s="41">
        <f>'"A" DANCE-ENTER-SCORE'!L15</f>
        <v>0</v>
      </c>
      <c r="G35" s="41">
        <f>'"A" DANCE-ENTER-SCORE'!M15</f>
        <v>0</v>
      </c>
      <c r="H35" s="42">
        <f>'"A" DANCE-ENTER-SCORE'!N15</f>
        <v>0</v>
      </c>
      <c r="J35" s="39">
        <f>'"A" DANCE-ENTER-SCORE'!A15</f>
        <v>0</v>
      </c>
      <c r="K35" s="17">
        <f>'"A" DANCE-ENTER-SCORE'!U15</f>
        <v>0</v>
      </c>
      <c r="L35" s="17">
        <f>'"A" DANCE-ENTER-SCORE'!V15</f>
        <v>0</v>
      </c>
      <c r="M35" s="17">
        <f>'"A" DANCE-ENTER-SCORE'!W15</f>
        <v>0</v>
      </c>
      <c r="N35" s="17">
        <f>'"A" DANCE-ENTER-SCORE'!X15</f>
        <v>0</v>
      </c>
      <c r="O35" s="17">
        <f>'"A" DANCE-ENTER-SCORE'!Y15</f>
        <v>0</v>
      </c>
      <c r="P35" s="43">
        <f>'"A" DANCE-ENTER-SCORE'!Z15</f>
        <v>0</v>
      </c>
    </row>
    <row r="36" spans="1:16" ht="16.2" hidden="1" thickBot="1" x14ac:dyDescent="0.35">
      <c r="B36" s="39">
        <f>'"A" DANCE-ENTER-SCORE'!A16</f>
        <v>0</v>
      </c>
      <c r="C36" s="41">
        <f>'"A" DANCE-ENTER-SCORE'!I16</f>
        <v>0</v>
      </c>
      <c r="D36" s="41">
        <f>'"A" DANCE-ENTER-SCORE'!J16</f>
        <v>0</v>
      </c>
      <c r="E36" s="41">
        <f>'"A" DANCE-ENTER-SCORE'!K16</f>
        <v>0</v>
      </c>
      <c r="F36" s="41">
        <f>'"A" DANCE-ENTER-SCORE'!L16</f>
        <v>0</v>
      </c>
      <c r="G36" s="41">
        <f>'"A" DANCE-ENTER-SCORE'!M16</f>
        <v>0</v>
      </c>
      <c r="H36" s="42">
        <f>'"A" DANCE-ENTER-SCORE'!N16</f>
        <v>0</v>
      </c>
      <c r="J36" s="39">
        <f>'"A" DANCE-ENTER-SCORE'!A16</f>
        <v>0</v>
      </c>
      <c r="K36" s="17">
        <f>'"A" DANCE-ENTER-SCORE'!U16</f>
        <v>0</v>
      </c>
      <c r="L36" s="17">
        <f>'"A" DANCE-ENTER-SCORE'!V16</f>
        <v>0</v>
      </c>
      <c r="M36" s="17">
        <f>'"A" DANCE-ENTER-SCORE'!W16</f>
        <v>0</v>
      </c>
      <c r="N36" s="17">
        <f>'"A" DANCE-ENTER-SCORE'!X16</f>
        <v>0</v>
      </c>
      <c r="O36" s="17">
        <f>'"A" DANCE-ENTER-SCORE'!Y16</f>
        <v>0</v>
      </c>
      <c r="P36" s="43">
        <f>'"A" DANCE-ENTER-SCORE'!Z16</f>
        <v>0</v>
      </c>
    </row>
    <row r="37" spans="1:16" ht="16.2" hidden="1" thickBot="1" x14ac:dyDescent="0.35">
      <c r="B37" s="39">
        <f>'"A" DANCE-ENTER-SCORE'!A17</f>
        <v>0</v>
      </c>
      <c r="C37" s="41">
        <f>'"A" DANCE-ENTER-SCORE'!I17</f>
        <v>0</v>
      </c>
      <c r="D37" s="41">
        <f>'"A" DANCE-ENTER-SCORE'!J17</f>
        <v>0</v>
      </c>
      <c r="E37" s="41">
        <f>'"A" DANCE-ENTER-SCORE'!K17</f>
        <v>0</v>
      </c>
      <c r="F37" s="41">
        <f>'"A" DANCE-ENTER-SCORE'!L17</f>
        <v>0</v>
      </c>
      <c r="G37" s="41">
        <f>'"A" DANCE-ENTER-SCORE'!M17</f>
        <v>0</v>
      </c>
      <c r="H37" s="42">
        <f>'"A" DANCE-ENTER-SCORE'!N17</f>
        <v>0</v>
      </c>
      <c r="J37" s="39">
        <f>'"A" DANCE-ENTER-SCORE'!A17</f>
        <v>0</v>
      </c>
      <c r="K37" s="17">
        <f>'"A" DANCE-ENTER-SCORE'!U17</f>
        <v>0</v>
      </c>
      <c r="L37" s="17">
        <f>'"A" DANCE-ENTER-SCORE'!V17</f>
        <v>0</v>
      </c>
      <c r="M37" s="17">
        <f>'"A" DANCE-ENTER-SCORE'!W17</f>
        <v>0</v>
      </c>
      <c r="N37" s="17">
        <f>'"A" DANCE-ENTER-SCORE'!X17</f>
        <v>0</v>
      </c>
      <c r="O37" s="17">
        <f>'"A" DANCE-ENTER-SCORE'!Y17</f>
        <v>0</v>
      </c>
      <c r="P37" s="43">
        <f>'"A" DANCE-ENTER-SCORE'!Z17</f>
        <v>0</v>
      </c>
    </row>
    <row r="38" spans="1:16" ht="16.2" hidden="1" thickBot="1" x14ac:dyDescent="0.35">
      <c r="B38" s="39">
        <f>'"A" DANCE-ENTER-SCORE'!A18</f>
        <v>0</v>
      </c>
      <c r="C38" s="41">
        <f>'"A" DANCE-ENTER-SCORE'!J18</f>
        <v>0</v>
      </c>
      <c r="D38" s="41">
        <f>'"A" DANCE-ENTER-SCORE'!J18</f>
        <v>0</v>
      </c>
      <c r="E38" s="41">
        <f>'"A" DANCE-ENTER-SCORE'!K18</f>
        <v>0</v>
      </c>
      <c r="F38" s="41">
        <f>'"A" DANCE-ENTER-SCORE'!L18</f>
        <v>0</v>
      </c>
      <c r="G38" s="41">
        <f>'"A" DANCE-ENTER-SCORE'!M18</f>
        <v>0</v>
      </c>
      <c r="H38" s="42">
        <f>'"A" DANCE-ENTER-SCORE'!N18</f>
        <v>0</v>
      </c>
      <c r="J38" s="39">
        <f>'"A" DANCE-ENTER-SCORE'!A18</f>
        <v>0</v>
      </c>
      <c r="K38" s="17">
        <f>'"A" DANCE-ENTER-SCORE'!U18</f>
        <v>0</v>
      </c>
      <c r="L38" s="17">
        <f>'"A" DANCE-ENTER-SCORE'!V18</f>
        <v>0</v>
      </c>
      <c r="M38" s="17">
        <f>'"A" DANCE-ENTER-SCORE'!W18</f>
        <v>0</v>
      </c>
      <c r="N38" s="17">
        <f>'"A" DANCE-ENTER-SCORE'!X18</f>
        <v>0</v>
      </c>
      <c r="O38" s="17">
        <f>'"A" DANCE-ENTER-SCORE'!Y18</f>
        <v>0</v>
      </c>
      <c r="P38" s="43">
        <f>'"A" DANCE-ENTER-SCORE'!Z18</f>
        <v>0</v>
      </c>
    </row>
    <row r="40" spans="1:16" ht="18" x14ac:dyDescent="0.35">
      <c r="B40" s="93" t="s">
        <v>6</v>
      </c>
      <c r="C40" s="96"/>
      <c r="D40" s="96"/>
      <c r="E40" s="70" t="s">
        <v>114</v>
      </c>
      <c r="F40" s="70"/>
    </row>
    <row r="41" spans="1:16" ht="15.6" x14ac:dyDescent="0.3">
      <c r="C41" s="44" t="s">
        <v>1</v>
      </c>
    </row>
    <row r="42" spans="1:16" ht="34.799999999999997" thickBot="1" x14ac:dyDescent="0.45">
      <c r="B42" s="35" t="s">
        <v>0</v>
      </c>
      <c r="C42" s="38" t="s">
        <v>2</v>
      </c>
      <c r="D42" s="38" t="s">
        <v>16</v>
      </c>
      <c r="F42" s="45"/>
      <c r="K42" s="168"/>
    </row>
    <row r="43" spans="1:16" ht="22.8" thickBot="1" x14ac:dyDescent="0.5">
      <c r="B43" s="115" t="str">
        <f>'"A" DANCE-ENTER-SCORE'!A3</f>
        <v>Dakota Valley/Melissa Strong</v>
      </c>
      <c r="C43" s="195">
        <f>'"A" DANCE-ENTER-SCORE'!AB3</f>
        <v>282.5</v>
      </c>
      <c r="D43" s="112" t="s">
        <v>17</v>
      </c>
      <c r="E43" s="1" t="s">
        <v>48</v>
      </c>
      <c r="F43" s="45"/>
      <c r="H43" s="210" t="s">
        <v>92</v>
      </c>
      <c r="I43" s="169" t="s">
        <v>95</v>
      </c>
      <c r="J43" s="171" t="s">
        <v>100</v>
      </c>
      <c r="K43" s="168"/>
      <c r="M43" s="31"/>
      <c r="N43" s="31"/>
    </row>
    <row r="44" spans="1:16" ht="22.8" thickBot="1" x14ac:dyDescent="0.5">
      <c r="B44" s="115" t="str">
        <f>'"A" DANCE-ENTER-SCORE'!A8</f>
        <v>Platte-Geddes/Marla Tegetoff</v>
      </c>
      <c r="C44" s="195">
        <f>'"A" DANCE-ENTER-SCORE'!AB8</f>
        <v>222.33333333333334</v>
      </c>
      <c r="D44" s="112" t="s">
        <v>18</v>
      </c>
      <c r="E44" s="1" t="s">
        <v>48</v>
      </c>
      <c r="F44" s="45"/>
      <c r="H44" s="210" t="s">
        <v>93</v>
      </c>
      <c r="I44" s="170" t="s">
        <v>96</v>
      </c>
      <c r="J44" s="172" t="s">
        <v>97</v>
      </c>
      <c r="K44" s="67"/>
      <c r="L44" s="31"/>
      <c r="M44" s="31"/>
      <c r="N44" s="31"/>
    </row>
    <row r="45" spans="1:16" ht="22.8" thickBot="1" x14ac:dyDescent="0.5">
      <c r="B45" s="115" t="str">
        <f>'"A" DANCE-ENTER-SCORE'!A11</f>
        <v>Winner Area/Cyndy DeMers</v>
      </c>
      <c r="C45" s="195">
        <f>'"A" DANCE-ENTER-SCORE'!AB11</f>
        <v>198.16666666666666</v>
      </c>
      <c r="D45" s="112" t="s">
        <v>19</v>
      </c>
      <c r="E45" s="1" t="s">
        <v>49</v>
      </c>
      <c r="H45" s="210" t="s">
        <v>94</v>
      </c>
      <c r="I45" s="170" t="s">
        <v>99</v>
      </c>
      <c r="J45" s="172" t="s">
        <v>98</v>
      </c>
      <c r="K45" s="67"/>
      <c r="L45" s="31"/>
      <c r="M45" s="31"/>
      <c r="N45" s="31"/>
    </row>
    <row r="46" spans="1:16" ht="22.8" thickBot="1" x14ac:dyDescent="0.5">
      <c r="B46" s="115" t="str">
        <f>'"A" DANCE-ENTER-SCORE'!A9</f>
        <v>St. Thomas More/Alexis Nowotny</v>
      </c>
      <c r="C46" s="195">
        <f>'"A" DANCE-ENTER-SCORE'!AB9</f>
        <v>182.5</v>
      </c>
      <c r="D46" s="112" t="s">
        <v>20</v>
      </c>
      <c r="E46" s="1" t="s">
        <v>49</v>
      </c>
      <c r="H46" s="165"/>
      <c r="I46" s="31"/>
      <c r="J46" s="175" t="s">
        <v>91</v>
      </c>
      <c r="K46" s="67"/>
      <c r="L46" s="31"/>
      <c r="M46" s="31"/>
      <c r="N46" s="31"/>
    </row>
    <row r="47" spans="1:16" ht="22.8" thickBot="1" x14ac:dyDescent="0.5">
      <c r="B47" s="115" t="str">
        <f>'"A" DANCE-ENTER-SCORE'!A6</f>
        <v>Lead-Deadwood/Samantha Rogers</v>
      </c>
      <c r="C47" s="195">
        <f>'"A" DANCE-ENTER-SCORE'!AB6</f>
        <v>174</v>
      </c>
      <c r="D47" s="117" t="s">
        <v>21</v>
      </c>
      <c r="H47" s="165"/>
      <c r="I47" s="31"/>
      <c r="J47" s="172" t="s">
        <v>105</v>
      </c>
      <c r="K47" s="67"/>
      <c r="L47" s="31"/>
      <c r="M47" s="31"/>
      <c r="N47" s="31"/>
    </row>
    <row r="48" spans="1:16" ht="22.8" thickBot="1" x14ac:dyDescent="0.5">
      <c r="B48" s="115" t="str">
        <f>'"A" DANCE-ENTER-SCORE'!A4</f>
        <v>Gregory/Lenna Braun</v>
      </c>
      <c r="C48" s="195">
        <f>'"A" DANCE-ENTER-SCORE'!AB4</f>
        <v>173.5</v>
      </c>
      <c r="D48" s="117" t="s">
        <v>22</v>
      </c>
      <c r="H48" s="166"/>
      <c r="I48" s="167"/>
      <c r="J48" s="173" t="s">
        <v>106</v>
      </c>
      <c r="K48" s="67"/>
      <c r="L48" s="31"/>
      <c r="M48" s="31"/>
      <c r="N48" s="31"/>
    </row>
    <row r="49" spans="2:14" ht="22.8" thickBot="1" x14ac:dyDescent="0.5">
      <c r="B49" s="115" t="str">
        <f>'"A" DANCE-ENTER-SCORE'!A7</f>
        <v>Northwestern/Robyn Morgan</v>
      </c>
      <c r="C49" s="195">
        <f>'"A" DANCE-ENTER-SCORE'!AB7</f>
        <v>167.66666666666666</v>
      </c>
      <c r="D49" s="117" t="s">
        <v>23</v>
      </c>
      <c r="J49" s="151"/>
      <c r="K49" s="168"/>
      <c r="M49" s="31"/>
      <c r="N49" s="31"/>
    </row>
    <row r="50" spans="2:14" ht="22.8" thickBot="1" x14ac:dyDescent="0.5">
      <c r="B50" s="115" t="str">
        <f>'"A" DANCE-ENTER-SCORE'!A5</f>
        <v>Hot Springs/Janet Naasz</v>
      </c>
      <c r="C50" s="195">
        <f>'"A" DANCE-ENTER-SCORE'!AB5</f>
        <v>108</v>
      </c>
      <c r="D50" s="117" t="s">
        <v>24</v>
      </c>
      <c r="J50" s="67"/>
      <c r="K50" s="67"/>
      <c r="L50" s="31"/>
      <c r="M50" s="31"/>
      <c r="N50" s="31"/>
    </row>
    <row r="51" spans="2:14" ht="22.8" thickBot="1" x14ac:dyDescent="0.5">
      <c r="B51" s="115" t="str">
        <f>'"A" DANCE-ENTER-SCORE'!A10</f>
        <v>Tea Area/Natasia Eastman</v>
      </c>
      <c r="C51" s="196">
        <f>'"A" DANCE-ENTER-SCORE'!AB10</f>
        <v>76.166666666666671</v>
      </c>
      <c r="D51" s="163" t="s">
        <v>25</v>
      </c>
      <c r="J51" s="67"/>
      <c r="K51" s="67"/>
      <c r="L51" s="31"/>
      <c r="M51" s="31"/>
      <c r="N51" s="31"/>
    </row>
    <row r="52" spans="2:14" ht="22.8" hidden="1" thickBot="1" x14ac:dyDescent="0.5">
      <c r="B52" s="115">
        <f>'"A" DANCE-ENTER-SCORE'!A12</f>
        <v>0</v>
      </c>
      <c r="C52" s="71">
        <f>'"A" DANCE-ENTER-SCORE'!AB12</f>
        <v>0</v>
      </c>
      <c r="D52" s="163" t="s">
        <v>26</v>
      </c>
    </row>
    <row r="53" spans="2:14" ht="22.8" hidden="1" thickBot="1" x14ac:dyDescent="0.5">
      <c r="B53" s="115">
        <f>'"A" DANCE-ENTER-SCORE'!A13</f>
        <v>0</v>
      </c>
      <c r="C53" s="106">
        <f>'"A" DANCE-ENTER-SCORE'!AB13</f>
        <v>0</v>
      </c>
      <c r="D53" s="124" t="s">
        <v>27</v>
      </c>
    </row>
    <row r="54" spans="2:14" ht="22.8" hidden="1" thickBot="1" x14ac:dyDescent="0.5">
      <c r="B54" s="61">
        <f>'"A" DANCE-ENTER-SCORE'!A14</f>
        <v>0</v>
      </c>
      <c r="C54" s="46">
        <f>'"A" DANCE-ENTER-SCORE'!AB14</f>
        <v>0</v>
      </c>
      <c r="D54" s="47" t="s">
        <v>28</v>
      </c>
    </row>
    <row r="55" spans="2:14" ht="22.8" hidden="1" thickBot="1" x14ac:dyDescent="0.5">
      <c r="B55" s="39">
        <f>'"A" DANCE-ENTER-SCORE'!A15</f>
        <v>0</v>
      </c>
      <c r="C55" s="46">
        <f>'"A" DANCE-ENTER-SCORE'!AB15</f>
        <v>0</v>
      </c>
      <c r="D55" s="47" t="s">
        <v>29</v>
      </c>
    </row>
    <row r="56" spans="2:14" ht="22.8" hidden="1" thickBot="1" x14ac:dyDescent="0.5">
      <c r="B56" s="39">
        <f>'"A" DANCE-ENTER-SCORE'!A16</f>
        <v>0</v>
      </c>
      <c r="C56" s="46">
        <f>'"A" DANCE-ENTER-SCORE'!AB16</f>
        <v>0</v>
      </c>
      <c r="D56" s="47" t="s">
        <v>30</v>
      </c>
    </row>
    <row r="57" spans="2:14" ht="22.8" hidden="1" thickBot="1" x14ac:dyDescent="0.5">
      <c r="B57" s="39">
        <f>'"A" DANCE-ENTER-SCORE'!A17</f>
        <v>0</v>
      </c>
      <c r="C57" s="46">
        <f>'"A" DANCE-ENTER-SCORE'!AB17</f>
        <v>0</v>
      </c>
      <c r="D57" s="47" t="s">
        <v>31</v>
      </c>
    </row>
    <row r="58" spans="2:14" ht="22.2" hidden="1" x14ac:dyDescent="0.45">
      <c r="B58" s="39">
        <f>'"A" DANCE-ENTER-SCORE'!A18</f>
        <v>0</v>
      </c>
      <c r="C58" s="46">
        <f>'"A" DANCE-ENTER-SCORE'!AB18</f>
        <v>0</v>
      </c>
      <c r="D58" s="47" t="s">
        <v>32</v>
      </c>
    </row>
    <row r="61" spans="2:14" ht="18" x14ac:dyDescent="0.35">
      <c r="J61" s="152"/>
    </row>
    <row r="65" spans="10:10" ht="18" x14ac:dyDescent="0.35">
      <c r="J65" s="69"/>
    </row>
  </sheetData>
  <sortState ref="B43:C51">
    <sortCondition descending="1" ref="C43:C51"/>
  </sortState>
  <pageMargins left="0.7" right="0.7" top="0.75" bottom="0.75" header="0.3" footer="0.3"/>
  <pageSetup scale="38" orientation="portrait" horizontalDpi="1200" verticalDpi="1200" copies="4" r:id="rId1"/>
  <headerFooter>
    <oddHeader>&amp;C&amp;"-,Bold"&amp;10SDHSAA - CHAMPIONSHIPS
2018 Class "A"
DANCE RESULTS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39"/>
  <sheetViews>
    <sheetView topLeftCell="A2" zoomScale="80" zoomScaleNormal="80" workbookViewId="0">
      <selection activeCell="Z7" sqref="Z7"/>
    </sheetView>
  </sheetViews>
  <sheetFormatPr defaultColWidth="8.77734375" defaultRowHeight="21" x14ac:dyDescent="0.4"/>
  <cols>
    <col min="1" max="1" width="52.33203125" customWidth="1"/>
    <col min="2" max="2" width="5.6640625" style="1" hidden="1" customWidth="1"/>
    <col min="3" max="3" width="10.109375" bestFit="1" customWidth="1"/>
    <col min="4" max="4" width="8.33203125" customWidth="1"/>
    <col min="5" max="5" width="8" customWidth="1"/>
    <col min="6" max="6" width="7.6640625" customWidth="1"/>
    <col min="7" max="7" width="5" style="1" customWidth="1"/>
    <col min="8" max="8" width="8.77734375" style="1" customWidth="1"/>
    <col min="9" max="9" width="9" customWidth="1"/>
    <col min="10" max="12" width="7.44140625" customWidth="1"/>
    <col min="13" max="13" width="5" style="1" customWidth="1"/>
    <col min="14" max="14" width="9" style="1" customWidth="1"/>
    <col min="15" max="15" width="10" bestFit="1" customWidth="1"/>
    <col min="16" max="16" width="9.109375" customWidth="1"/>
    <col min="17" max="18" width="7.44140625" bestFit="1" customWidth="1"/>
    <col min="19" max="19" width="5" style="1" bestFit="1" customWidth="1"/>
    <col min="20" max="20" width="9.33203125" style="1" customWidth="1"/>
    <col min="21" max="21" width="10.6640625" bestFit="1" customWidth="1"/>
    <col min="22" max="22" width="7.77734375" customWidth="1"/>
    <col min="23" max="23" width="7.6640625" customWidth="1"/>
    <col min="24" max="24" width="8" customWidth="1"/>
    <col min="25" max="25" width="5.109375" style="119" customWidth="1"/>
    <col min="26" max="26" width="9.44140625" style="1" customWidth="1"/>
    <col min="27" max="27" width="8.109375" style="1" hidden="1" customWidth="1"/>
    <col min="28" max="28" width="12.44140625" style="3" hidden="1" customWidth="1"/>
  </cols>
  <sheetData>
    <row r="1" spans="1:29" s="159" customFormat="1" ht="15" customHeight="1" thickBot="1" x14ac:dyDescent="0.4">
      <c r="A1" s="156" t="s">
        <v>80</v>
      </c>
      <c r="B1" s="157"/>
      <c r="C1" s="158"/>
      <c r="D1" s="158" t="s">
        <v>12</v>
      </c>
      <c r="G1" s="157"/>
      <c r="H1" s="157"/>
      <c r="I1" s="158"/>
      <c r="J1" s="158" t="s">
        <v>13</v>
      </c>
      <c r="M1" s="157"/>
      <c r="N1" s="157"/>
      <c r="O1" s="158"/>
      <c r="P1" s="158" t="s">
        <v>11</v>
      </c>
      <c r="S1" s="157"/>
      <c r="T1" s="157"/>
      <c r="U1" s="158"/>
      <c r="V1" s="158" t="s">
        <v>14</v>
      </c>
      <c r="Y1" s="157"/>
      <c r="Z1" s="157"/>
      <c r="AA1" s="157"/>
      <c r="AB1" s="160" t="s">
        <v>1</v>
      </c>
    </row>
    <row r="2" spans="1:29" s="7" customFormat="1" ht="85.5" customHeight="1" thickBot="1" x14ac:dyDescent="0.35">
      <c r="A2" s="4" t="s">
        <v>0</v>
      </c>
      <c r="B2" s="15" t="s">
        <v>5</v>
      </c>
      <c r="C2" s="140" t="s">
        <v>12</v>
      </c>
      <c r="D2" s="6" t="s">
        <v>101</v>
      </c>
      <c r="E2" s="6" t="s">
        <v>103</v>
      </c>
      <c r="F2" s="6" t="s">
        <v>104</v>
      </c>
      <c r="G2" s="48" t="s">
        <v>33</v>
      </c>
      <c r="H2" s="6" t="s">
        <v>34</v>
      </c>
      <c r="I2" s="140" t="s">
        <v>102</v>
      </c>
      <c r="J2" s="6" t="s">
        <v>101</v>
      </c>
      <c r="K2" s="6" t="s">
        <v>103</v>
      </c>
      <c r="L2" s="6" t="s">
        <v>104</v>
      </c>
      <c r="M2" s="48" t="s">
        <v>33</v>
      </c>
      <c r="N2" s="6" t="s">
        <v>34</v>
      </c>
      <c r="O2" s="140" t="s">
        <v>11</v>
      </c>
      <c r="P2" s="6" t="s">
        <v>101</v>
      </c>
      <c r="Q2" s="6" t="s">
        <v>103</v>
      </c>
      <c r="R2" s="6" t="s">
        <v>104</v>
      </c>
      <c r="S2" s="48" t="s">
        <v>33</v>
      </c>
      <c r="T2" s="6" t="s">
        <v>34</v>
      </c>
      <c r="U2" s="140" t="s">
        <v>14</v>
      </c>
      <c r="V2" s="6" t="s">
        <v>101</v>
      </c>
      <c r="W2" s="6" t="s">
        <v>103</v>
      </c>
      <c r="X2" s="6" t="s">
        <v>104</v>
      </c>
      <c r="Y2" s="48" t="s">
        <v>33</v>
      </c>
      <c r="Z2" s="6" t="s">
        <v>34</v>
      </c>
      <c r="AA2" s="6"/>
      <c r="AB2" s="6" t="s">
        <v>2</v>
      </c>
    </row>
    <row r="3" spans="1:29" s="79" customFormat="1" ht="23.4" x14ac:dyDescent="0.45">
      <c r="A3" s="149" t="s">
        <v>68</v>
      </c>
      <c r="B3" s="74">
        <v>3</v>
      </c>
      <c r="C3" s="80" t="s">
        <v>37</v>
      </c>
      <c r="D3" s="216">
        <v>74.5</v>
      </c>
      <c r="E3" s="216">
        <v>75</v>
      </c>
      <c r="F3" s="216">
        <v>71</v>
      </c>
      <c r="G3" s="75">
        <v>0</v>
      </c>
      <c r="H3" s="76">
        <f t="shared" ref="H3:H39" si="0">SUM(D3+E3+F3-G3)</f>
        <v>220.5</v>
      </c>
      <c r="I3" s="201"/>
      <c r="J3" s="217"/>
      <c r="K3" s="217"/>
      <c r="L3" s="217"/>
      <c r="M3" s="199"/>
      <c r="N3" s="202">
        <f t="shared" ref="N3:N39" si="1">SUM(J3+K3+L3-M3)</f>
        <v>0</v>
      </c>
      <c r="O3" s="80" t="s">
        <v>84</v>
      </c>
      <c r="P3" s="216">
        <v>80.5</v>
      </c>
      <c r="Q3" s="216">
        <v>77.5</v>
      </c>
      <c r="R3" s="216">
        <v>77</v>
      </c>
      <c r="S3" s="75">
        <v>0</v>
      </c>
      <c r="T3" s="76">
        <f t="shared" ref="T3:T39" si="2">SUM(P3+Q3+R3-S3)</f>
        <v>235</v>
      </c>
      <c r="U3" s="80" t="s">
        <v>46</v>
      </c>
      <c r="V3" s="216">
        <v>77.5</v>
      </c>
      <c r="W3" s="216">
        <v>80</v>
      </c>
      <c r="X3" s="216">
        <v>79.5</v>
      </c>
      <c r="Y3" s="75">
        <v>0</v>
      </c>
      <c r="Z3" s="64">
        <f t="shared" ref="Z3:Z39" si="3">SUM(V3+W3+X3-Y3)</f>
        <v>237</v>
      </c>
      <c r="AA3" s="77"/>
      <c r="AB3" s="78">
        <f>(H3+N3+T3+Z3)/B3</f>
        <v>230.83333333333334</v>
      </c>
    </row>
    <row r="4" spans="1:29" s="79" customFormat="1" ht="23.4" x14ac:dyDescent="0.45">
      <c r="A4" s="149" t="s">
        <v>69</v>
      </c>
      <c r="B4" s="74">
        <v>3</v>
      </c>
      <c r="C4" s="80" t="s">
        <v>37</v>
      </c>
      <c r="D4" s="216">
        <v>96.5</v>
      </c>
      <c r="E4" s="216">
        <v>96.5</v>
      </c>
      <c r="F4" s="216">
        <v>96.5</v>
      </c>
      <c r="G4" s="75">
        <v>1</v>
      </c>
      <c r="H4" s="81">
        <f t="shared" si="0"/>
        <v>288.5</v>
      </c>
      <c r="I4" s="82" t="s">
        <v>35</v>
      </c>
      <c r="J4" s="216">
        <v>94</v>
      </c>
      <c r="K4" s="216">
        <v>94</v>
      </c>
      <c r="L4" s="216">
        <v>92</v>
      </c>
      <c r="M4" s="75">
        <v>0</v>
      </c>
      <c r="N4" s="81">
        <f t="shared" si="1"/>
        <v>280</v>
      </c>
      <c r="O4" s="80" t="s">
        <v>36</v>
      </c>
      <c r="P4" s="216">
        <v>98</v>
      </c>
      <c r="Q4" s="216">
        <v>98</v>
      </c>
      <c r="R4" s="216">
        <v>98.5</v>
      </c>
      <c r="S4" s="75">
        <v>0</v>
      </c>
      <c r="T4" s="81">
        <f t="shared" si="2"/>
        <v>294.5</v>
      </c>
      <c r="U4" s="197"/>
      <c r="V4" s="198"/>
      <c r="W4" s="198"/>
      <c r="X4" s="198"/>
      <c r="Y4" s="199"/>
      <c r="Z4" s="203">
        <f t="shared" si="3"/>
        <v>0</v>
      </c>
      <c r="AA4" s="77"/>
      <c r="AB4" s="84">
        <f t="shared" ref="AB4:AB39" si="4">(H4+N4+T4+Z4)/B4</f>
        <v>287.66666666666669</v>
      </c>
    </row>
    <row r="5" spans="1:29" s="79" customFormat="1" ht="23.4" x14ac:dyDescent="0.45">
      <c r="A5" s="149" t="s">
        <v>85</v>
      </c>
      <c r="B5" s="74">
        <v>3</v>
      </c>
      <c r="C5" s="80" t="s">
        <v>37</v>
      </c>
      <c r="D5" s="216">
        <v>61.5</v>
      </c>
      <c r="E5" s="216">
        <v>61.5</v>
      </c>
      <c r="F5" s="216">
        <v>62</v>
      </c>
      <c r="G5" s="75">
        <v>0</v>
      </c>
      <c r="H5" s="81">
        <f t="shared" si="0"/>
        <v>185</v>
      </c>
      <c r="I5" s="201"/>
      <c r="J5" s="217"/>
      <c r="K5" s="217"/>
      <c r="L5" s="217"/>
      <c r="M5" s="199"/>
      <c r="N5" s="200">
        <f t="shared" si="1"/>
        <v>0</v>
      </c>
      <c r="O5" s="197"/>
      <c r="P5" s="217"/>
      <c r="Q5" s="217"/>
      <c r="R5" s="217"/>
      <c r="S5" s="199"/>
      <c r="T5" s="200">
        <f t="shared" si="2"/>
        <v>0</v>
      </c>
      <c r="U5" s="80" t="s">
        <v>46</v>
      </c>
      <c r="V5" s="216">
        <v>53.5</v>
      </c>
      <c r="W5" s="216">
        <v>57.5</v>
      </c>
      <c r="X5" s="216">
        <v>56.5</v>
      </c>
      <c r="Y5" s="75">
        <v>0</v>
      </c>
      <c r="Z5" s="83">
        <f t="shared" si="3"/>
        <v>167.5</v>
      </c>
      <c r="AA5" s="77"/>
      <c r="AB5" s="84">
        <f t="shared" si="4"/>
        <v>117.5</v>
      </c>
    </row>
    <row r="6" spans="1:29" s="79" customFormat="1" ht="23.4" x14ac:dyDescent="0.45">
      <c r="A6" s="149" t="s">
        <v>116</v>
      </c>
      <c r="B6" s="74">
        <v>3</v>
      </c>
      <c r="C6" s="80" t="s">
        <v>37</v>
      </c>
      <c r="D6" s="216">
        <v>87.5</v>
      </c>
      <c r="E6" s="216">
        <v>86.5</v>
      </c>
      <c r="F6" s="216">
        <v>85</v>
      </c>
      <c r="G6" s="75">
        <v>0</v>
      </c>
      <c r="H6" s="81">
        <f t="shared" si="0"/>
        <v>259</v>
      </c>
      <c r="I6" s="201"/>
      <c r="J6" s="217"/>
      <c r="K6" s="217"/>
      <c r="L6" s="217"/>
      <c r="M6" s="199"/>
      <c r="N6" s="200">
        <f t="shared" si="1"/>
        <v>0</v>
      </c>
      <c r="O6" s="80" t="s">
        <v>36</v>
      </c>
      <c r="P6" s="216">
        <v>80.5</v>
      </c>
      <c r="Q6" s="216">
        <v>80</v>
      </c>
      <c r="R6" s="216">
        <v>81</v>
      </c>
      <c r="S6" s="75">
        <v>0</v>
      </c>
      <c r="T6" s="81">
        <f t="shared" si="2"/>
        <v>241.5</v>
      </c>
      <c r="U6" s="80" t="s">
        <v>46</v>
      </c>
      <c r="V6" s="216">
        <v>86.5</v>
      </c>
      <c r="W6" s="216">
        <v>87</v>
      </c>
      <c r="X6" s="216">
        <v>88.5</v>
      </c>
      <c r="Y6" s="75">
        <v>0</v>
      </c>
      <c r="Z6" s="83">
        <f t="shared" si="3"/>
        <v>262</v>
      </c>
      <c r="AA6" s="77"/>
      <c r="AB6" s="84">
        <f t="shared" si="4"/>
        <v>254.16666666666666</v>
      </c>
    </row>
    <row r="7" spans="1:29" s="79" customFormat="1" ht="23.4" x14ac:dyDescent="0.45">
      <c r="A7" s="149" t="s">
        <v>70</v>
      </c>
      <c r="B7" s="74">
        <v>3</v>
      </c>
      <c r="C7" s="80" t="s">
        <v>37</v>
      </c>
      <c r="D7" s="216">
        <v>87</v>
      </c>
      <c r="E7" s="216">
        <v>85.5</v>
      </c>
      <c r="F7" s="216">
        <v>83.5</v>
      </c>
      <c r="G7" s="75">
        <v>0</v>
      </c>
      <c r="H7" s="81">
        <f t="shared" si="0"/>
        <v>256</v>
      </c>
      <c r="I7" s="201"/>
      <c r="J7" s="217"/>
      <c r="K7" s="217"/>
      <c r="L7" s="217"/>
      <c r="M7" s="199"/>
      <c r="N7" s="200">
        <f t="shared" si="1"/>
        <v>0</v>
      </c>
      <c r="O7" s="80" t="s">
        <v>36</v>
      </c>
      <c r="P7" s="216">
        <v>84</v>
      </c>
      <c r="Q7" s="216">
        <v>84.5</v>
      </c>
      <c r="R7" s="216">
        <v>80</v>
      </c>
      <c r="S7" s="75">
        <v>0</v>
      </c>
      <c r="T7" s="81">
        <f t="shared" si="2"/>
        <v>248.5</v>
      </c>
      <c r="U7" s="80" t="s">
        <v>46</v>
      </c>
      <c r="V7" s="216">
        <v>95.5</v>
      </c>
      <c r="W7" s="216">
        <v>96</v>
      </c>
      <c r="X7" s="216">
        <v>93</v>
      </c>
      <c r="Y7" s="75">
        <v>0</v>
      </c>
      <c r="Z7" s="83">
        <f t="shared" si="3"/>
        <v>284.5</v>
      </c>
      <c r="AA7" s="77"/>
      <c r="AB7" s="84">
        <f t="shared" si="4"/>
        <v>263</v>
      </c>
    </row>
    <row r="8" spans="1:29" s="79" customFormat="1" ht="23.4" x14ac:dyDescent="0.45">
      <c r="A8" s="149" t="s">
        <v>71</v>
      </c>
      <c r="B8" s="74">
        <v>3</v>
      </c>
      <c r="C8" s="80" t="s">
        <v>37</v>
      </c>
      <c r="D8" s="216">
        <v>73</v>
      </c>
      <c r="E8" s="216">
        <v>74.5</v>
      </c>
      <c r="F8" s="216">
        <v>69</v>
      </c>
      <c r="G8" s="75">
        <v>0</v>
      </c>
      <c r="H8" s="81">
        <f t="shared" si="0"/>
        <v>216.5</v>
      </c>
      <c r="I8" s="201"/>
      <c r="J8" s="217"/>
      <c r="K8" s="217"/>
      <c r="L8" s="217"/>
      <c r="M8" s="199"/>
      <c r="N8" s="200">
        <f t="shared" si="1"/>
        <v>0</v>
      </c>
      <c r="O8" s="80" t="s">
        <v>36</v>
      </c>
      <c r="P8" s="216">
        <v>72.5</v>
      </c>
      <c r="Q8" s="216">
        <v>70</v>
      </c>
      <c r="R8" s="216">
        <v>69.5</v>
      </c>
      <c r="S8" s="75">
        <v>0</v>
      </c>
      <c r="T8" s="81">
        <f t="shared" si="2"/>
        <v>212</v>
      </c>
      <c r="U8" s="80" t="s">
        <v>46</v>
      </c>
      <c r="V8" s="216">
        <v>75.5</v>
      </c>
      <c r="W8" s="216">
        <v>78</v>
      </c>
      <c r="X8" s="216">
        <v>76.5</v>
      </c>
      <c r="Y8" s="75">
        <v>0</v>
      </c>
      <c r="Z8" s="83">
        <f t="shared" si="3"/>
        <v>230</v>
      </c>
      <c r="AA8" s="77"/>
      <c r="AB8" s="84">
        <f t="shared" si="4"/>
        <v>219.5</v>
      </c>
    </row>
    <row r="9" spans="1:29" s="79" customFormat="1" ht="23.4" x14ac:dyDescent="0.45">
      <c r="A9" s="149" t="s">
        <v>81</v>
      </c>
      <c r="B9" s="74">
        <v>3</v>
      </c>
      <c r="C9" s="80" t="s">
        <v>115</v>
      </c>
      <c r="D9" s="216">
        <v>74</v>
      </c>
      <c r="E9" s="216">
        <v>72.5</v>
      </c>
      <c r="F9" s="216">
        <v>70.5</v>
      </c>
      <c r="G9" s="75">
        <v>0</v>
      </c>
      <c r="H9" s="81">
        <f t="shared" si="0"/>
        <v>217</v>
      </c>
      <c r="I9" s="201"/>
      <c r="J9" s="217"/>
      <c r="K9" s="217"/>
      <c r="L9" s="217"/>
      <c r="M9" s="199"/>
      <c r="N9" s="200">
        <f t="shared" si="1"/>
        <v>0</v>
      </c>
      <c r="O9" s="80" t="s">
        <v>36</v>
      </c>
      <c r="P9" s="216">
        <v>78</v>
      </c>
      <c r="Q9" s="216">
        <v>78</v>
      </c>
      <c r="R9" s="216">
        <v>76</v>
      </c>
      <c r="S9" s="75">
        <v>0</v>
      </c>
      <c r="T9" s="81">
        <f t="shared" si="2"/>
        <v>232</v>
      </c>
      <c r="U9" s="80" t="s">
        <v>46</v>
      </c>
      <c r="V9" s="216">
        <v>81.5</v>
      </c>
      <c r="W9" s="216">
        <v>81</v>
      </c>
      <c r="X9" s="216">
        <v>81.5</v>
      </c>
      <c r="Y9" s="75">
        <v>0</v>
      </c>
      <c r="Z9" s="83">
        <f t="shared" si="3"/>
        <v>244</v>
      </c>
      <c r="AA9" s="77"/>
      <c r="AB9" s="84">
        <f t="shared" si="4"/>
        <v>231</v>
      </c>
    </row>
    <row r="10" spans="1:29" s="79" customFormat="1" ht="23.4" x14ac:dyDescent="0.45">
      <c r="A10" s="149" t="s">
        <v>72</v>
      </c>
      <c r="B10" s="74">
        <v>3</v>
      </c>
      <c r="C10" s="80" t="s">
        <v>37</v>
      </c>
      <c r="D10" s="216">
        <v>66</v>
      </c>
      <c r="E10" s="216">
        <v>67</v>
      </c>
      <c r="F10" s="216">
        <v>68</v>
      </c>
      <c r="G10" s="75">
        <v>0</v>
      </c>
      <c r="H10" s="81">
        <f t="shared" si="0"/>
        <v>201</v>
      </c>
      <c r="I10" s="201"/>
      <c r="J10" s="217"/>
      <c r="K10" s="217"/>
      <c r="L10" s="217"/>
      <c r="M10" s="199"/>
      <c r="N10" s="200">
        <f t="shared" si="1"/>
        <v>0</v>
      </c>
      <c r="O10" s="80" t="s">
        <v>36</v>
      </c>
      <c r="P10" s="216">
        <v>76</v>
      </c>
      <c r="Q10" s="216">
        <v>76.5</v>
      </c>
      <c r="R10" s="216">
        <v>74.5</v>
      </c>
      <c r="S10" s="75">
        <v>0</v>
      </c>
      <c r="T10" s="81">
        <f t="shared" si="2"/>
        <v>227</v>
      </c>
      <c r="U10" s="80" t="s">
        <v>46</v>
      </c>
      <c r="V10" s="216">
        <v>86</v>
      </c>
      <c r="W10" s="216">
        <v>85.5</v>
      </c>
      <c r="X10" s="216">
        <v>84.5</v>
      </c>
      <c r="Y10" s="75">
        <v>0</v>
      </c>
      <c r="Z10" s="83">
        <f t="shared" si="3"/>
        <v>256</v>
      </c>
      <c r="AA10" s="77"/>
      <c r="AB10" s="161">
        <f t="shared" si="4"/>
        <v>228</v>
      </c>
      <c r="AC10" s="162"/>
    </row>
    <row r="11" spans="1:29" s="79" customFormat="1" ht="23.4" x14ac:dyDescent="0.45">
      <c r="A11" s="149" t="s">
        <v>73</v>
      </c>
      <c r="B11" s="74">
        <v>3</v>
      </c>
      <c r="C11" s="80" t="s">
        <v>37</v>
      </c>
      <c r="D11" s="216">
        <v>78</v>
      </c>
      <c r="E11" s="216">
        <v>76</v>
      </c>
      <c r="F11" s="216">
        <v>74.5</v>
      </c>
      <c r="G11" s="75">
        <v>0</v>
      </c>
      <c r="H11" s="81">
        <f t="shared" si="0"/>
        <v>228.5</v>
      </c>
      <c r="I11" s="201"/>
      <c r="J11" s="217"/>
      <c r="K11" s="217"/>
      <c r="L11" s="217"/>
      <c r="M11" s="199"/>
      <c r="N11" s="200">
        <f t="shared" si="1"/>
        <v>0</v>
      </c>
      <c r="O11" s="80" t="s">
        <v>36</v>
      </c>
      <c r="P11" s="216">
        <v>78</v>
      </c>
      <c r="Q11" s="216">
        <v>79</v>
      </c>
      <c r="R11" s="216">
        <v>78</v>
      </c>
      <c r="S11" s="75">
        <v>0</v>
      </c>
      <c r="T11" s="81">
        <f t="shared" si="2"/>
        <v>235</v>
      </c>
      <c r="U11" s="80" t="s">
        <v>46</v>
      </c>
      <c r="V11" s="216">
        <v>77</v>
      </c>
      <c r="W11" s="216">
        <v>77.5</v>
      </c>
      <c r="X11" s="216">
        <v>77.5</v>
      </c>
      <c r="Y11" s="75">
        <v>0</v>
      </c>
      <c r="Z11" s="83">
        <f t="shared" si="3"/>
        <v>232</v>
      </c>
      <c r="AA11" s="77"/>
      <c r="AB11" s="161">
        <f t="shared" si="4"/>
        <v>231.83333333333334</v>
      </c>
      <c r="AC11" s="162"/>
    </row>
    <row r="12" spans="1:29" s="79" customFormat="1" ht="23.4" x14ac:dyDescent="0.45">
      <c r="A12" s="149" t="s">
        <v>111</v>
      </c>
      <c r="B12" s="74">
        <v>3</v>
      </c>
      <c r="C12" s="80" t="s">
        <v>37</v>
      </c>
      <c r="D12" s="216">
        <v>83</v>
      </c>
      <c r="E12" s="216">
        <v>84.5</v>
      </c>
      <c r="F12" s="216">
        <v>82.5</v>
      </c>
      <c r="G12" s="75">
        <v>0</v>
      </c>
      <c r="H12" s="81">
        <f t="shared" si="0"/>
        <v>250</v>
      </c>
      <c r="I12" s="201"/>
      <c r="J12" s="217"/>
      <c r="K12" s="217"/>
      <c r="L12" s="217"/>
      <c r="M12" s="199"/>
      <c r="N12" s="200">
        <f t="shared" si="1"/>
        <v>0</v>
      </c>
      <c r="O12" s="80" t="s">
        <v>36</v>
      </c>
      <c r="P12" s="216">
        <v>82</v>
      </c>
      <c r="Q12" s="216">
        <v>81.5</v>
      </c>
      <c r="R12" s="216">
        <v>83.5</v>
      </c>
      <c r="S12" s="75">
        <v>0</v>
      </c>
      <c r="T12" s="81">
        <f t="shared" si="2"/>
        <v>247</v>
      </c>
      <c r="U12" s="80" t="s">
        <v>46</v>
      </c>
      <c r="V12" s="216">
        <v>83</v>
      </c>
      <c r="W12" s="216">
        <v>82</v>
      </c>
      <c r="X12" s="216">
        <v>82.5</v>
      </c>
      <c r="Y12" s="75">
        <v>2</v>
      </c>
      <c r="Z12" s="83">
        <f t="shared" si="3"/>
        <v>245.5</v>
      </c>
      <c r="AA12" s="77"/>
      <c r="AB12" s="84">
        <f t="shared" si="4"/>
        <v>247.5</v>
      </c>
    </row>
    <row r="13" spans="1:29" s="79" customFormat="1" ht="23.4" x14ac:dyDescent="0.45">
      <c r="A13" s="149" t="s">
        <v>74</v>
      </c>
      <c r="B13" s="74">
        <v>3</v>
      </c>
      <c r="C13" s="80" t="s">
        <v>37</v>
      </c>
      <c r="D13" s="216">
        <v>75</v>
      </c>
      <c r="E13" s="216">
        <v>73</v>
      </c>
      <c r="F13" s="216">
        <v>71.5</v>
      </c>
      <c r="G13" s="75">
        <v>0</v>
      </c>
      <c r="H13" s="81">
        <f t="shared" si="0"/>
        <v>219.5</v>
      </c>
      <c r="I13" s="201"/>
      <c r="J13" s="217"/>
      <c r="K13" s="217"/>
      <c r="L13" s="217"/>
      <c r="M13" s="199"/>
      <c r="N13" s="200">
        <f t="shared" si="1"/>
        <v>0</v>
      </c>
      <c r="O13" s="80" t="s">
        <v>36</v>
      </c>
      <c r="P13" s="216">
        <v>84</v>
      </c>
      <c r="Q13" s="216">
        <v>83.5</v>
      </c>
      <c r="R13" s="216">
        <v>83</v>
      </c>
      <c r="S13" s="75">
        <v>0</v>
      </c>
      <c r="T13" s="81">
        <f t="shared" si="2"/>
        <v>250.5</v>
      </c>
      <c r="U13" s="80" t="s">
        <v>46</v>
      </c>
      <c r="V13" s="216">
        <v>85.5</v>
      </c>
      <c r="W13" s="216">
        <v>81</v>
      </c>
      <c r="X13" s="216">
        <v>83</v>
      </c>
      <c r="Y13" s="75">
        <v>0</v>
      </c>
      <c r="Z13" s="83">
        <f t="shared" si="3"/>
        <v>249.5</v>
      </c>
      <c r="AA13" s="77"/>
      <c r="AB13" s="84">
        <f t="shared" si="4"/>
        <v>239.83333333333334</v>
      </c>
    </row>
    <row r="14" spans="1:29" s="79" customFormat="1" ht="23.4" x14ac:dyDescent="0.45">
      <c r="A14" s="149" t="s">
        <v>75</v>
      </c>
      <c r="B14" s="74">
        <v>3</v>
      </c>
      <c r="C14" s="80" t="s">
        <v>37</v>
      </c>
      <c r="D14" s="216">
        <v>88.5</v>
      </c>
      <c r="E14" s="216">
        <v>86.5</v>
      </c>
      <c r="F14" s="216">
        <v>87</v>
      </c>
      <c r="G14" s="75">
        <v>10</v>
      </c>
      <c r="H14" s="81">
        <f t="shared" si="0"/>
        <v>252</v>
      </c>
      <c r="I14" s="201"/>
      <c r="J14" s="217"/>
      <c r="K14" s="217"/>
      <c r="L14" s="217"/>
      <c r="M14" s="199"/>
      <c r="N14" s="200">
        <f t="shared" si="1"/>
        <v>0</v>
      </c>
      <c r="O14" s="80" t="s">
        <v>36</v>
      </c>
      <c r="P14" s="216">
        <v>90</v>
      </c>
      <c r="Q14" s="216">
        <v>90</v>
      </c>
      <c r="R14" s="216">
        <v>90.5</v>
      </c>
      <c r="S14" s="75">
        <v>0</v>
      </c>
      <c r="T14" s="81">
        <f t="shared" si="2"/>
        <v>270.5</v>
      </c>
      <c r="U14" s="80" t="s">
        <v>46</v>
      </c>
      <c r="V14" s="216">
        <v>96</v>
      </c>
      <c r="W14" s="216">
        <v>98</v>
      </c>
      <c r="X14" s="216">
        <v>97</v>
      </c>
      <c r="Y14" s="75">
        <v>1</v>
      </c>
      <c r="Z14" s="83">
        <f t="shared" si="3"/>
        <v>290</v>
      </c>
      <c r="AA14" s="77"/>
      <c r="AB14" s="84">
        <f t="shared" si="4"/>
        <v>270.83333333333331</v>
      </c>
    </row>
    <row r="15" spans="1:29" s="79" customFormat="1" ht="24" thickBot="1" x14ac:dyDescent="0.5">
      <c r="A15" s="149" t="s">
        <v>76</v>
      </c>
      <c r="B15" s="74">
        <v>3</v>
      </c>
      <c r="C15" s="80" t="s">
        <v>37</v>
      </c>
      <c r="D15" s="216">
        <v>96.5</v>
      </c>
      <c r="E15" s="216">
        <v>97</v>
      </c>
      <c r="F15" s="216">
        <v>96.5</v>
      </c>
      <c r="G15" s="75">
        <v>0</v>
      </c>
      <c r="H15" s="81">
        <f t="shared" si="0"/>
        <v>290</v>
      </c>
      <c r="I15" s="201"/>
      <c r="J15" s="217"/>
      <c r="K15" s="217"/>
      <c r="L15" s="217"/>
      <c r="M15" s="199"/>
      <c r="N15" s="200">
        <f t="shared" si="1"/>
        <v>0</v>
      </c>
      <c r="O15" s="80" t="s">
        <v>36</v>
      </c>
      <c r="P15" s="216">
        <v>98.5</v>
      </c>
      <c r="Q15" s="216">
        <v>99.5</v>
      </c>
      <c r="R15" s="216">
        <v>98.5</v>
      </c>
      <c r="S15" s="75">
        <v>0</v>
      </c>
      <c r="T15" s="81">
        <f t="shared" si="2"/>
        <v>296.5</v>
      </c>
      <c r="U15" s="80" t="s">
        <v>46</v>
      </c>
      <c r="V15" s="216">
        <v>97.5</v>
      </c>
      <c r="W15" s="216">
        <v>99</v>
      </c>
      <c r="X15" s="216">
        <v>98.5</v>
      </c>
      <c r="Y15" s="75">
        <v>0</v>
      </c>
      <c r="Z15" s="83">
        <f t="shared" si="3"/>
        <v>295</v>
      </c>
      <c r="AA15" s="77"/>
      <c r="AB15" s="84">
        <f t="shared" si="4"/>
        <v>293.83333333333331</v>
      </c>
    </row>
    <row r="16" spans="1:29" s="79" customFormat="1" ht="24" thickBot="1" x14ac:dyDescent="0.5">
      <c r="A16" s="145" t="s">
        <v>77</v>
      </c>
      <c r="B16" s="74">
        <v>3</v>
      </c>
      <c r="C16" s="197"/>
      <c r="D16" s="198"/>
      <c r="E16" s="198"/>
      <c r="F16" s="198"/>
      <c r="G16" s="199"/>
      <c r="H16" s="200">
        <f t="shared" si="0"/>
        <v>0</v>
      </c>
      <c r="I16" s="82" t="s">
        <v>35</v>
      </c>
      <c r="J16" s="216">
        <v>81</v>
      </c>
      <c r="K16" s="216">
        <v>81.5</v>
      </c>
      <c r="L16" s="216">
        <v>80</v>
      </c>
      <c r="M16" s="75">
        <v>0</v>
      </c>
      <c r="N16" s="81">
        <f t="shared" si="1"/>
        <v>242.5</v>
      </c>
      <c r="O16" s="80" t="s">
        <v>36</v>
      </c>
      <c r="P16" s="216">
        <v>81</v>
      </c>
      <c r="Q16" s="216">
        <v>83.5</v>
      </c>
      <c r="R16" s="216">
        <v>82.5</v>
      </c>
      <c r="S16" s="75">
        <v>0</v>
      </c>
      <c r="T16" s="81">
        <f t="shared" si="2"/>
        <v>247</v>
      </c>
      <c r="U16" s="80" t="s">
        <v>46</v>
      </c>
      <c r="V16" s="216">
        <v>84.5</v>
      </c>
      <c r="W16" s="216">
        <v>87</v>
      </c>
      <c r="X16" s="216">
        <v>86.5</v>
      </c>
      <c r="Y16" s="75">
        <v>3</v>
      </c>
      <c r="Z16" s="83">
        <f t="shared" si="3"/>
        <v>255</v>
      </c>
      <c r="AA16" s="77"/>
      <c r="AB16" s="118">
        <f t="shared" si="4"/>
        <v>248.16666666666666</v>
      </c>
    </row>
    <row r="17" spans="1:28" s="79" customFormat="1" ht="23.4" x14ac:dyDescent="0.45">
      <c r="A17" s="149" t="s">
        <v>110</v>
      </c>
      <c r="B17" s="74">
        <v>3</v>
      </c>
      <c r="C17" s="80" t="s">
        <v>37</v>
      </c>
      <c r="D17" s="216">
        <v>63.5</v>
      </c>
      <c r="E17" s="216">
        <v>61</v>
      </c>
      <c r="F17" s="216">
        <v>61</v>
      </c>
      <c r="G17" s="75">
        <v>0</v>
      </c>
      <c r="H17" s="81">
        <f t="shared" si="0"/>
        <v>185.5</v>
      </c>
      <c r="I17" s="82" t="s">
        <v>35</v>
      </c>
      <c r="J17" s="216">
        <v>61</v>
      </c>
      <c r="K17" s="216">
        <v>60.5</v>
      </c>
      <c r="L17" s="216">
        <v>60.5</v>
      </c>
      <c r="M17" s="75">
        <v>0</v>
      </c>
      <c r="N17" s="81">
        <f t="shared" si="1"/>
        <v>182</v>
      </c>
      <c r="O17" s="80" t="s">
        <v>36</v>
      </c>
      <c r="P17" s="216">
        <v>62</v>
      </c>
      <c r="Q17" s="216">
        <v>62.5</v>
      </c>
      <c r="R17" s="216">
        <v>61</v>
      </c>
      <c r="S17" s="75">
        <v>0</v>
      </c>
      <c r="T17" s="81">
        <f t="shared" si="2"/>
        <v>185.5</v>
      </c>
      <c r="U17" s="197"/>
      <c r="V17" s="198"/>
      <c r="W17" s="198"/>
      <c r="X17" s="198"/>
      <c r="Y17" s="199"/>
      <c r="Z17" s="203">
        <f t="shared" si="3"/>
        <v>0</v>
      </c>
      <c r="AA17" s="77"/>
      <c r="AB17" s="128">
        <f t="shared" si="4"/>
        <v>184.33333333333334</v>
      </c>
    </row>
    <row r="18" spans="1:28" s="79" customFormat="1" ht="24" thickBot="1" x14ac:dyDescent="0.5">
      <c r="A18" s="149" t="s">
        <v>78</v>
      </c>
      <c r="B18" s="74">
        <v>3</v>
      </c>
      <c r="C18" s="80" t="s">
        <v>37</v>
      </c>
      <c r="D18" s="216">
        <v>77.5</v>
      </c>
      <c r="E18" s="216">
        <v>78</v>
      </c>
      <c r="F18" s="216">
        <v>76</v>
      </c>
      <c r="G18" s="75">
        <v>0</v>
      </c>
      <c r="H18" s="81">
        <f t="shared" si="0"/>
        <v>231.5</v>
      </c>
      <c r="I18" s="82" t="s">
        <v>35</v>
      </c>
      <c r="J18" s="216">
        <v>80</v>
      </c>
      <c r="K18" s="216">
        <v>79.5</v>
      </c>
      <c r="L18" s="216">
        <v>79</v>
      </c>
      <c r="M18" s="75">
        <v>0</v>
      </c>
      <c r="N18" s="81">
        <f t="shared" si="1"/>
        <v>238.5</v>
      </c>
      <c r="O18" s="80" t="s">
        <v>36</v>
      </c>
      <c r="P18" s="216">
        <v>84.5</v>
      </c>
      <c r="Q18" s="216">
        <v>86.5</v>
      </c>
      <c r="R18" s="216">
        <v>83</v>
      </c>
      <c r="S18" s="75">
        <v>0</v>
      </c>
      <c r="T18" s="81">
        <f t="shared" si="2"/>
        <v>254</v>
      </c>
      <c r="U18" s="197"/>
      <c r="V18" s="198"/>
      <c r="W18" s="198"/>
      <c r="X18" s="198"/>
      <c r="Y18" s="199"/>
      <c r="Z18" s="203">
        <f t="shared" si="3"/>
        <v>0</v>
      </c>
      <c r="AA18" s="77"/>
      <c r="AB18" s="85">
        <f t="shared" si="4"/>
        <v>241.33333333333334</v>
      </c>
    </row>
    <row r="19" spans="1:28" s="79" customFormat="1" ht="24" thickBot="1" x14ac:dyDescent="0.5">
      <c r="A19" s="149" t="s">
        <v>82</v>
      </c>
      <c r="B19" s="74">
        <v>3</v>
      </c>
      <c r="C19" s="80" t="s">
        <v>37</v>
      </c>
      <c r="D19" s="216">
        <v>87.5</v>
      </c>
      <c r="E19" s="216">
        <v>86</v>
      </c>
      <c r="F19" s="216">
        <v>86</v>
      </c>
      <c r="G19" s="75">
        <v>0</v>
      </c>
      <c r="H19" s="81">
        <f t="shared" si="0"/>
        <v>259.5</v>
      </c>
      <c r="I19" s="82" t="s">
        <v>35</v>
      </c>
      <c r="J19" s="216">
        <v>84.5</v>
      </c>
      <c r="K19" s="216">
        <v>85.5</v>
      </c>
      <c r="L19" s="216">
        <v>85.5</v>
      </c>
      <c r="M19" s="75">
        <v>0</v>
      </c>
      <c r="N19" s="81">
        <f t="shared" si="1"/>
        <v>255.5</v>
      </c>
      <c r="O19" s="80" t="s">
        <v>36</v>
      </c>
      <c r="P19" s="216">
        <v>83.5</v>
      </c>
      <c r="Q19" s="216">
        <v>82</v>
      </c>
      <c r="R19" s="216">
        <v>82.5</v>
      </c>
      <c r="S19" s="75">
        <v>0</v>
      </c>
      <c r="T19" s="81">
        <f t="shared" si="2"/>
        <v>248</v>
      </c>
      <c r="U19" s="197"/>
      <c r="V19" s="198"/>
      <c r="W19" s="198"/>
      <c r="X19" s="198"/>
      <c r="Y19" s="199"/>
      <c r="Z19" s="203">
        <f t="shared" si="3"/>
        <v>0</v>
      </c>
      <c r="AA19" s="77"/>
      <c r="AB19" s="118">
        <f t="shared" si="4"/>
        <v>254.33333333333334</v>
      </c>
    </row>
    <row r="20" spans="1:28" s="10" customFormat="1" ht="23.4" hidden="1" x14ac:dyDescent="0.45">
      <c r="A20" s="150"/>
      <c r="B20" s="16">
        <v>3</v>
      </c>
      <c r="C20" s="22"/>
      <c r="D20" s="18"/>
      <c r="E20" s="9"/>
      <c r="F20" s="9"/>
      <c r="G20" s="49"/>
      <c r="H20" s="23">
        <f t="shared" si="0"/>
        <v>0</v>
      </c>
      <c r="I20" s="24"/>
      <c r="J20" s="18"/>
      <c r="K20" s="9"/>
      <c r="L20" s="9"/>
      <c r="M20" s="49"/>
      <c r="N20" s="81">
        <f t="shared" si="1"/>
        <v>0</v>
      </c>
      <c r="O20" s="22"/>
      <c r="P20" s="18"/>
      <c r="Q20" s="9"/>
      <c r="R20" s="9"/>
      <c r="S20" s="49"/>
      <c r="T20" s="23">
        <f t="shared" si="2"/>
        <v>0</v>
      </c>
      <c r="U20" s="22"/>
      <c r="V20" s="18"/>
      <c r="W20" s="9"/>
      <c r="X20" s="9"/>
      <c r="Y20" s="86"/>
      <c r="Z20" s="25">
        <f t="shared" si="3"/>
        <v>0</v>
      </c>
      <c r="AA20" s="20"/>
      <c r="AB20" s="63">
        <f t="shared" si="4"/>
        <v>0</v>
      </c>
    </row>
    <row r="21" spans="1:28" s="10" customFormat="1" ht="23.4" hidden="1" x14ac:dyDescent="0.45">
      <c r="A21" s="149"/>
      <c r="B21" s="16">
        <v>3</v>
      </c>
      <c r="C21" s="22"/>
      <c r="D21" s="18"/>
      <c r="E21" s="9"/>
      <c r="F21" s="9"/>
      <c r="G21" s="49"/>
      <c r="H21" s="23">
        <f t="shared" si="0"/>
        <v>0</v>
      </c>
      <c r="I21" s="24"/>
      <c r="J21" s="18"/>
      <c r="K21" s="9"/>
      <c r="L21" s="9"/>
      <c r="M21" s="49"/>
      <c r="N21" s="81">
        <f t="shared" si="1"/>
        <v>0</v>
      </c>
      <c r="O21" s="22"/>
      <c r="P21" s="18"/>
      <c r="Q21" s="9"/>
      <c r="R21" s="9"/>
      <c r="S21" s="49"/>
      <c r="T21" s="23">
        <f t="shared" si="2"/>
        <v>0</v>
      </c>
      <c r="U21" s="22"/>
      <c r="V21" s="18"/>
      <c r="W21" s="9"/>
      <c r="X21" s="9"/>
      <c r="Y21" s="86"/>
      <c r="Z21" s="25">
        <f t="shared" si="3"/>
        <v>0</v>
      </c>
      <c r="AA21" s="20"/>
      <c r="AB21" s="21">
        <f t="shared" si="4"/>
        <v>0</v>
      </c>
    </row>
    <row r="22" spans="1:28" s="10" customFormat="1" ht="23.4" hidden="1" x14ac:dyDescent="0.45">
      <c r="A22" s="149"/>
      <c r="B22" s="16">
        <v>3</v>
      </c>
      <c r="C22" s="22"/>
      <c r="D22" s="18"/>
      <c r="E22" s="9"/>
      <c r="F22" s="9"/>
      <c r="G22" s="49"/>
      <c r="H22" s="23">
        <f t="shared" si="0"/>
        <v>0</v>
      </c>
      <c r="I22" s="24"/>
      <c r="J22" s="18"/>
      <c r="K22" s="9"/>
      <c r="L22" s="9"/>
      <c r="M22" s="49"/>
      <c r="N22" s="81">
        <f t="shared" si="1"/>
        <v>0</v>
      </c>
      <c r="O22" s="22"/>
      <c r="P22" s="18"/>
      <c r="Q22" s="9"/>
      <c r="R22" s="9"/>
      <c r="S22" s="49"/>
      <c r="T22" s="23">
        <f t="shared" si="2"/>
        <v>0</v>
      </c>
      <c r="U22" s="22"/>
      <c r="V22" s="18"/>
      <c r="W22" s="9"/>
      <c r="X22" s="9"/>
      <c r="Y22" s="86"/>
      <c r="Z22" s="25">
        <f t="shared" si="3"/>
        <v>0</v>
      </c>
      <c r="AA22" s="20"/>
      <c r="AB22" s="21">
        <f t="shared" si="4"/>
        <v>0</v>
      </c>
    </row>
    <row r="23" spans="1:28" s="10" customFormat="1" ht="23.4" hidden="1" x14ac:dyDescent="0.45">
      <c r="A23" s="149"/>
      <c r="B23" s="16">
        <v>3</v>
      </c>
      <c r="C23" s="22"/>
      <c r="D23" s="18"/>
      <c r="E23" s="9"/>
      <c r="F23" s="9"/>
      <c r="G23" s="49"/>
      <c r="H23" s="23">
        <f t="shared" si="0"/>
        <v>0</v>
      </c>
      <c r="I23" s="24"/>
      <c r="J23" s="18"/>
      <c r="K23" s="9"/>
      <c r="L23" s="9"/>
      <c r="M23" s="49"/>
      <c r="N23" s="81">
        <f t="shared" si="1"/>
        <v>0</v>
      </c>
      <c r="O23" s="22"/>
      <c r="P23" s="18"/>
      <c r="Q23" s="9"/>
      <c r="R23" s="9"/>
      <c r="S23" s="49"/>
      <c r="T23" s="23">
        <f t="shared" si="2"/>
        <v>0</v>
      </c>
      <c r="U23" s="22"/>
      <c r="V23" s="18"/>
      <c r="W23" s="9"/>
      <c r="X23" s="9"/>
      <c r="Y23" s="86"/>
      <c r="Z23" s="25">
        <f t="shared" si="3"/>
        <v>0</v>
      </c>
      <c r="AA23" s="20"/>
      <c r="AB23" s="21">
        <f t="shared" si="4"/>
        <v>0</v>
      </c>
    </row>
    <row r="24" spans="1:28" s="10" customFormat="1" ht="23.4" hidden="1" x14ac:dyDescent="0.45">
      <c r="A24" s="150"/>
      <c r="B24" s="16">
        <v>3</v>
      </c>
      <c r="C24" s="22"/>
      <c r="D24" s="18"/>
      <c r="E24" s="9"/>
      <c r="F24" s="9"/>
      <c r="G24" s="49"/>
      <c r="H24" s="23">
        <f t="shared" si="0"/>
        <v>0</v>
      </c>
      <c r="I24" s="24"/>
      <c r="J24" s="18"/>
      <c r="K24" s="9"/>
      <c r="L24" s="9"/>
      <c r="M24" s="49"/>
      <c r="N24" s="81">
        <f t="shared" si="1"/>
        <v>0</v>
      </c>
      <c r="O24" s="22"/>
      <c r="P24" s="18"/>
      <c r="Q24" s="9"/>
      <c r="R24" s="9"/>
      <c r="S24" s="49"/>
      <c r="T24" s="23">
        <f t="shared" si="2"/>
        <v>0</v>
      </c>
      <c r="U24" s="22"/>
      <c r="V24" s="18"/>
      <c r="W24" s="9"/>
      <c r="X24" s="9"/>
      <c r="Y24" s="86"/>
      <c r="Z24" s="25">
        <f t="shared" si="3"/>
        <v>0</v>
      </c>
      <c r="AA24" s="20"/>
      <c r="AB24" s="21">
        <f t="shared" si="4"/>
        <v>0</v>
      </c>
    </row>
    <row r="25" spans="1:28" s="10" customFormat="1" ht="23.4" hidden="1" x14ac:dyDescent="0.45">
      <c r="A25" s="150"/>
      <c r="B25" s="16">
        <v>3</v>
      </c>
      <c r="C25" s="22"/>
      <c r="D25" s="18"/>
      <c r="E25" s="9"/>
      <c r="F25" s="9"/>
      <c r="G25" s="49"/>
      <c r="H25" s="23">
        <f t="shared" si="0"/>
        <v>0</v>
      </c>
      <c r="I25" s="24"/>
      <c r="J25" s="18"/>
      <c r="K25" s="9"/>
      <c r="L25" s="9"/>
      <c r="M25" s="49"/>
      <c r="N25" s="81">
        <f t="shared" si="1"/>
        <v>0</v>
      </c>
      <c r="O25" s="22"/>
      <c r="P25" s="18"/>
      <c r="Q25" s="9"/>
      <c r="R25" s="9"/>
      <c r="S25" s="49"/>
      <c r="T25" s="23">
        <f t="shared" si="2"/>
        <v>0</v>
      </c>
      <c r="U25" s="22"/>
      <c r="V25" s="18"/>
      <c r="W25" s="9"/>
      <c r="X25" s="9"/>
      <c r="Y25" s="86"/>
      <c r="Z25" s="25">
        <f t="shared" si="3"/>
        <v>0</v>
      </c>
      <c r="AA25" s="20"/>
      <c r="AB25" s="21">
        <f t="shared" si="4"/>
        <v>0</v>
      </c>
    </row>
    <row r="26" spans="1:28" s="10" customFormat="1" ht="23.4" hidden="1" x14ac:dyDescent="0.45">
      <c r="A26" s="150"/>
      <c r="B26" s="16">
        <v>3</v>
      </c>
      <c r="C26" s="22"/>
      <c r="D26" s="18"/>
      <c r="E26" s="9"/>
      <c r="F26" s="9"/>
      <c r="G26" s="49"/>
      <c r="H26" s="23">
        <f t="shared" si="0"/>
        <v>0</v>
      </c>
      <c r="I26" s="24"/>
      <c r="J26" s="18"/>
      <c r="K26" s="9"/>
      <c r="L26" s="9"/>
      <c r="M26" s="49"/>
      <c r="N26" s="81">
        <f t="shared" si="1"/>
        <v>0</v>
      </c>
      <c r="O26" s="22"/>
      <c r="P26" s="18"/>
      <c r="Q26" s="9"/>
      <c r="R26" s="9"/>
      <c r="S26" s="49"/>
      <c r="T26" s="23">
        <f t="shared" si="2"/>
        <v>0</v>
      </c>
      <c r="U26" s="22"/>
      <c r="V26" s="18"/>
      <c r="W26" s="9"/>
      <c r="X26" s="9"/>
      <c r="Y26" s="86"/>
      <c r="Z26" s="25">
        <f t="shared" si="3"/>
        <v>0</v>
      </c>
      <c r="AA26" s="20"/>
      <c r="AB26" s="21">
        <f t="shared" si="4"/>
        <v>0</v>
      </c>
    </row>
    <row r="27" spans="1:28" s="10" customFormat="1" ht="23.4" hidden="1" x14ac:dyDescent="0.45">
      <c r="A27" s="149"/>
      <c r="B27" s="16">
        <v>3</v>
      </c>
      <c r="C27" s="22"/>
      <c r="D27" s="18"/>
      <c r="E27" s="9"/>
      <c r="F27" s="9"/>
      <c r="G27" s="49"/>
      <c r="H27" s="23">
        <f t="shared" si="0"/>
        <v>0</v>
      </c>
      <c r="I27" s="24"/>
      <c r="J27" s="18"/>
      <c r="K27" s="9"/>
      <c r="L27" s="9"/>
      <c r="M27" s="49"/>
      <c r="N27" s="81">
        <f t="shared" si="1"/>
        <v>0</v>
      </c>
      <c r="O27" s="22"/>
      <c r="P27" s="18"/>
      <c r="Q27" s="9"/>
      <c r="R27" s="9"/>
      <c r="S27" s="49"/>
      <c r="T27" s="23">
        <f t="shared" si="2"/>
        <v>0</v>
      </c>
      <c r="U27" s="22"/>
      <c r="V27" s="18"/>
      <c r="W27" s="9"/>
      <c r="X27" s="9"/>
      <c r="Y27" s="86"/>
      <c r="Z27" s="25">
        <f t="shared" si="3"/>
        <v>0</v>
      </c>
      <c r="AA27" s="20"/>
      <c r="AB27" s="21">
        <f t="shared" si="4"/>
        <v>0</v>
      </c>
    </row>
    <row r="28" spans="1:28" s="10" customFormat="1" ht="23.4" hidden="1" x14ac:dyDescent="0.45">
      <c r="A28" s="149"/>
      <c r="B28" s="16">
        <v>3</v>
      </c>
      <c r="C28" s="22"/>
      <c r="D28" s="18"/>
      <c r="E28" s="9"/>
      <c r="F28" s="9"/>
      <c r="G28" s="49"/>
      <c r="H28" s="23">
        <f t="shared" si="0"/>
        <v>0</v>
      </c>
      <c r="I28" s="24"/>
      <c r="J28" s="18"/>
      <c r="K28" s="9"/>
      <c r="L28" s="9"/>
      <c r="M28" s="49"/>
      <c r="N28" s="81">
        <f t="shared" si="1"/>
        <v>0</v>
      </c>
      <c r="O28" s="22"/>
      <c r="P28" s="18"/>
      <c r="Q28" s="9"/>
      <c r="R28" s="9"/>
      <c r="S28" s="49"/>
      <c r="T28" s="23">
        <f t="shared" si="2"/>
        <v>0</v>
      </c>
      <c r="U28" s="22"/>
      <c r="V28" s="18"/>
      <c r="W28" s="9"/>
      <c r="X28" s="9"/>
      <c r="Y28" s="86"/>
      <c r="Z28" s="25">
        <f t="shared" si="3"/>
        <v>0</v>
      </c>
      <c r="AA28" s="20"/>
      <c r="AB28" s="21">
        <f t="shared" si="4"/>
        <v>0</v>
      </c>
    </row>
    <row r="29" spans="1:28" s="10" customFormat="1" ht="23.4" hidden="1" x14ac:dyDescent="0.45">
      <c r="A29" s="149"/>
      <c r="B29" s="16">
        <v>3</v>
      </c>
      <c r="C29" s="22"/>
      <c r="D29" s="18"/>
      <c r="E29" s="9"/>
      <c r="F29" s="9"/>
      <c r="G29" s="49"/>
      <c r="H29" s="23">
        <f t="shared" si="0"/>
        <v>0</v>
      </c>
      <c r="I29" s="24"/>
      <c r="J29" s="18"/>
      <c r="K29" s="9"/>
      <c r="L29" s="9"/>
      <c r="M29" s="49"/>
      <c r="N29" s="81">
        <f t="shared" si="1"/>
        <v>0</v>
      </c>
      <c r="O29" s="22"/>
      <c r="P29" s="18"/>
      <c r="Q29" s="9"/>
      <c r="R29" s="9"/>
      <c r="S29" s="49"/>
      <c r="T29" s="23">
        <f t="shared" si="2"/>
        <v>0</v>
      </c>
      <c r="U29" s="22"/>
      <c r="V29" s="18"/>
      <c r="W29" s="9"/>
      <c r="X29" s="9"/>
      <c r="Y29" s="86"/>
      <c r="Z29" s="25">
        <f t="shared" si="3"/>
        <v>0</v>
      </c>
      <c r="AA29" s="20"/>
      <c r="AB29" s="21">
        <f t="shared" si="4"/>
        <v>0</v>
      </c>
    </row>
    <row r="30" spans="1:28" s="10" customFormat="1" ht="23.4" hidden="1" x14ac:dyDescent="0.45">
      <c r="A30" s="149"/>
      <c r="B30" s="16">
        <v>3</v>
      </c>
      <c r="C30" s="22"/>
      <c r="D30" s="18"/>
      <c r="E30" s="9"/>
      <c r="F30" s="9"/>
      <c r="G30" s="49"/>
      <c r="H30" s="23">
        <f t="shared" si="0"/>
        <v>0</v>
      </c>
      <c r="I30" s="24"/>
      <c r="J30" s="18"/>
      <c r="K30" s="9"/>
      <c r="L30" s="9"/>
      <c r="M30" s="49"/>
      <c r="N30" s="81">
        <f t="shared" si="1"/>
        <v>0</v>
      </c>
      <c r="O30" s="22"/>
      <c r="P30" s="18"/>
      <c r="Q30" s="9"/>
      <c r="R30" s="9"/>
      <c r="S30" s="49"/>
      <c r="T30" s="23">
        <f t="shared" si="2"/>
        <v>0</v>
      </c>
      <c r="U30" s="22"/>
      <c r="V30" s="18"/>
      <c r="W30" s="9"/>
      <c r="X30" s="9"/>
      <c r="Y30" s="86"/>
      <c r="Z30" s="25">
        <f t="shared" si="3"/>
        <v>0</v>
      </c>
      <c r="AA30" s="20"/>
      <c r="AB30" s="21">
        <f t="shared" si="4"/>
        <v>0</v>
      </c>
    </row>
    <row r="31" spans="1:28" s="10" customFormat="1" ht="23.4" hidden="1" x14ac:dyDescent="0.45">
      <c r="A31" s="149"/>
      <c r="B31" s="16">
        <v>3</v>
      </c>
      <c r="C31" s="22"/>
      <c r="D31" s="18"/>
      <c r="E31" s="9"/>
      <c r="F31" s="9"/>
      <c r="G31" s="49"/>
      <c r="H31" s="23">
        <f t="shared" si="0"/>
        <v>0</v>
      </c>
      <c r="I31" s="24"/>
      <c r="J31" s="18"/>
      <c r="K31" s="9"/>
      <c r="L31" s="9"/>
      <c r="M31" s="49"/>
      <c r="N31" s="81">
        <f t="shared" si="1"/>
        <v>0</v>
      </c>
      <c r="O31" s="22"/>
      <c r="P31" s="18"/>
      <c r="Q31" s="9"/>
      <c r="R31" s="9"/>
      <c r="S31" s="49"/>
      <c r="T31" s="23">
        <f t="shared" si="2"/>
        <v>0</v>
      </c>
      <c r="U31" s="22"/>
      <c r="V31" s="18"/>
      <c r="W31" s="9"/>
      <c r="X31" s="9"/>
      <c r="Y31" s="86"/>
      <c r="Z31" s="25">
        <f t="shared" si="3"/>
        <v>0</v>
      </c>
      <c r="AA31" s="20"/>
      <c r="AB31" s="21">
        <f t="shared" si="4"/>
        <v>0</v>
      </c>
    </row>
    <row r="32" spans="1:28" s="10" customFormat="1" ht="23.4" hidden="1" x14ac:dyDescent="0.45">
      <c r="A32" s="149"/>
      <c r="B32" s="16">
        <v>3</v>
      </c>
      <c r="C32" s="22"/>
      <c r="D32" s="18"/>
      <c r="E32" s="9"/>
      <c r="F32" s="9"/>
      <c r="G32" s="49"/>
      <c r="H32" s="23">
        <f t="shared" si="0"/>
        <v>0</v>
      </c>
      <c r="I32" s="24"/>
      <c r="J32" s="18"/>
      <c r="K32" s="9"/>
      <c r="L32" s="9"/>
      <c r="M32" s="49"/>
      <c r="N32" s="81">
        <f t="shared" si="1"/>
        <v>0</v>
      </c>
      <c r="O32" s="22"/>
      <c r="P32" s="18"/>
      <c r="Q32" s="9"/>
      <c r="R32" s="9"/>
      <c r="S32" s="49"/>
      <c r="T32" s="23">
        <f t="shared" si="2"/>
        <v>0</v>
      </c>
      <c r="U32" s="22"/>
      <c r="V32" s="18"/>
      <c r="W32" s="9"/>
      <c r="X32" s="9"/>
      <c r="Y32" s="86"/>
      <c r="Z32" s="25">
        <f t="shared" si="3"/>
        <v>0</v>
      </c>
      <c r="AA32" s="20"/>
      <c r="AB32" s="21">
        <f t="shared" si="4"/>
        <v>0</v>
      </c>
    </row>
    <row r="33" spans="1:28" s="10" customFormat="1" ht="23.4" hidden="1" x14ac:dyDescent="0.45">
      <c r="A33" s="149"/>
      <c r="B33" s="16">
        <v>3</v>
      </c>
      <c r="C33" s="22"/>
      <c r="D33" s="18"/>
      <c r="E33" s="9"/>
      <c r="F33" s="9"/>
      <c r="G33" s="49"/>
      <c r="H33" s="23">
        <f t="shared" si="0"/>
        <v>0</v>
      </c>
      <c r="I33" s="24"/>
      <c r="J33" s="18"/>
      <c r="K33" s="9"/>
      <c r="L33" s="9"/>
      <c r="M33" s="49"/>
      <c r="N33" s="81">
        <f t="shared" si="1"/>
        <v>0</v>
      </c>
      <c r="O33" s="22"/>
      <c r="P33" s="18"/>
      <c r="Q33" s="9"/>
      <c r="R33" s="9"/>
      <c r="S33" s="49"/>
      <c r="T33" s="23">
        <f t="shared" si="2"/>
        <v>0</v>
      </c>
      <c r="U33" s="22"/>
      <c r="V33" s="18"/>
      <c r="W33" s="9"/>
      <c r="X33" s="9"/>
      <c r="Y33" s="86"/>
      <c r="Z33" s="25">
        <f t="shared" si="3"/>
        <v>0</v>
      </c>
      <c r="AA33" s="20"/>
      <c r="AB33" s="21">
        <f t="shared" si="4"/>
        <v>0</v>
      </c>
    </row>
    <row r="34" spans="1:28" s="10" customFormat="1" ht="23.4" hidden="1" x14ac:dyDescent="0.45">
      <c r="A34" s="149"/>
      <c r="B34" s="16">
        <v>3</v>
      </c>
      <c r="C34" s="22"/>
      <c r="D34" s="18"/>
      <c r="E34" s="9"/>
      <c r="F34" s="9"/>
      <c r="G34" s="49"/>
      <c r="H34" s="23">
        <f t="shared" si="0"/>
        <v>0</v>
      </c>
      <c r="I34" s="24"/>
      <c r="J34" s="18"/>
      <c r="K34" s="9"/>
      <c r="L34" s="9"/>
      <c r="M34" s="49"/>
      <c r="N34" s="81">
        <f t="shared" si="1"/>
        <v>0</v>
      </c>
      <c r="O34" s="22"/>
      <c r="P34" s="18"/>
      <c r="Q34" s="9"/>
      <c r="R34" s="9"/>
      <c r="S34" s="49"/>
      <c r="T34" s="23">
        <f t="shared" si="2"/>
        <v>0</v>
      </c>
      <c r="U34" s="22"/>
      <c r="V34" s="18"/>
      <c r="W34" s="9"/>
      <c r="X34" s="9"/>
      <c r="Y34" s="86"/>
      <c r="Z34" s="25">
        <f t="shared" si="3"/>
        <v>0</v>
      </c>
      <c r="AA34" s="20"/>
      <c r="AB34" s="21">
        <f t="shared" si="4"/>
        <v>0</v>
      </c>
    </row>
    <row r="35" spans="1:28" s="10" customFormat="1" ht="23.4" hidden="1" x14ac:dyDescent="0.45">
      <c r="A35" s="149"/>
      <c r="B35" s="16">
        <v>3</v>
      </c>
      <c r="C35" s="22"/>
      <c r="D35" s="18"/>
      <c r="E35" s="9"/>
      <c r="F35" s="9"/>
      <c r="G35" s="49"/>
      <c r="H35" s="23">
        <f t="shared" si="0"/>
        <v>0</v>
      </c>
      <c r="I35" s="24"/>
      <c r="J35" s="18"/>
      <c r="K35" s="9"/>
      <c r="L35" s="9"/>
      <c r="M35" s="49"/>
      <c r="N35" s="81">
        <f t="shared" si="1"/>
        <v>0</v>
      </c>
      <c r="O35" s="22"/>
      <c r="P35" s="18"/>
      <c r="Q35" s="9"/>
      <c r="R35" s="9"/>
      <c r="S35" s="49"/>
      <c r="T35" s="23">
        <f t="shared" si="2"/>
        <v>0</v>
      </c>
      <c r="U35" s="22"/>
      <c r="V35" s="18"/>
      <c r="W35" s="9"/>
      <c r="X35" s="9"/>
      <c r="Y35" s="86"/>
      <c r="Z35" s="25">
        <f t="shared" si="3"/>
        <v>0</v>
      </c>
      <c r="AA35" s="20"/>
      <c r="AB35" s="21">
        <f t="shared" si="4"/>
        <v>0</v>
      </c>
    </row>
    <row r="36" spans="1:28" s="10" customFormat="1" ht="23.4" hidden="1" x14ac:dyDescent="0.45">
      <c r="A36" s="149"/>
      <c r="B36" s="16">
        <v>3</v>
      </c>
      <c r="C36" s="22"/>
      <c r="D36" s="18"/>
      <c r="E36" s="9"/>
      <c r="F36" s="9"/>
      <c r="G36" s="49"/>
      <c r="H36" s="23">
        <f t="shared" si="0"/>
        <v>0</v>
      </c>
      <c r="I36" s="24"/>
      <c r="J36" s="18"/>
      <c r="K36" s="9"/>
      <c r="L36" s="9"/>
      <c r="M36" s="49"/>
      <c r="N36" s="81">
        <f t="shared" si="1"/>
        <v>0</v>
      </c>
      <c r="O36" s="22"/>
      <c r="P36" s="18"/>
      <c r="Q36" s="9"/>
      <c r="R36" s="9"/>
      <c r="S36" s="49"/>
      <c r="T36" s="23">
        <f t="shared" si="2"/>
        <v>0</v>
      </c>
      <c r="U36" s="22"/>
      <c r="V36" s="18"/>
      <c r="W36" s="9"/>
      <c r="X36" s="9"/>
      <c r="Y36" s="86"/>
      <c r="Z36" s="25">
        <f t="shared" si="3"/>
        <v>0</v>
      </c>
      <c r="AA36" s="20"/>
      <c r="AB36" s="21">
        <f t="shared" si="4"/>
        <v>0</v>
      </c>
    </row>
    <row r="37" spans="1:28" s="10" customFormat="1" ht="23.4" hidden="1" x14ac:dyDescent="0.45">
      <c r="A37" s="149"/>
      <c r="B37" s="16">
        <v>3</v>
      </c>
      <c r="C37" s="22"/>
      <c r="D37" s="18"/>
      <c r="E37" s="9"/>
      <c r="F37" s="9"/>
      <c r="G37" s="49"/>
      <c r="H37" s="23">
        <f t="shared" si="0"/>
        <v>0</v>
      </c>
      <c r="I37" s="24"/>
      <c r="J37" s="18"/>
      <c r="K37" s="9"/>
      <c r="L37" s="9"/>
      <c r="M37" s="49"/>
      <c r="N37" s="81">
        <f t="shared" si="1"/>
        <v>0</v>
      </c>
      <c r="O37" s="22"/>
      <c r="P37" s="18"/>
      <c r="Q37" s="9"/>
      <c r="R37" s="9"/>
      <c r="S37" s="49"/>
      <c r="T37" s="23">
        <f t="shared" si="2"/>
        <v>0</v>
      </c>
      <c r="U37" s="22"/>
      <c r="V37" s="18"/>
      <c r="W37" s="9"/>
      <c r="X37" s="9"/>
      <c r="Y37" s="86"/>
      <c r="Z37" s="25">
        <f t="shared" si="3"/>
        <v>0</v>
      </c>
      <c r="AA37" s="20"/>
      <c r="AB37" s="21">
        <f t="shared" si="4"/>
        <v>0</v>
      </c>
    </row>
    <row r="38" spans="1:28" s="10" customFormat="1" hidden="1" x14ac:dyDescent="0.4">
      <c r="A38" s="141"/>
      <c r="B38" s="16">
        <v>3</v>
      </c>
      <c r="C38" s="22"/>
      <c r="D38" s="18"/>
      <c r="E38" s="9"/>
      <c r="F38" s="9"/>
      <c r="G38" s="49"/>
      <c r="H38" s="23">
        <f t="shared" si="0"/>
        <v>0</v>
      </c>
      <c r="I38" s="24"/>
      <c r="J38" s="18"/>
      <c r="K38" s="9"/>
      <c r="L38" s="9"/>
      <c r="M38" s="49"/>
      <c r="N38" s="81">
        <f t="shared" si="1"/>
        <v>0</v>
      </c>
      <c r="O38" s="22"/>
      <c r="P38" s="18"/>
      <c r="Q38" s="9"/>
      <c r="R38" s="9"/>
      <c r="S38" s="49"/>
      <c r="T38" s="23">
        <f t="shared" si="2"/>
        <v>0</v>
      </c>
      <c r="U38" s="22"/>
      <c r="V38" s="18"/>
      <c r="W38" s="9"/>
      <c r="X38" s="9"/>
      <c r="Y38" s="86"/>
      <c r="Z38" s="25">
        <f t="shared" si="3"/>
        <v>0</v>
      </c>
      <c r="AA38" s="20"/>
      <c r="AB38" s="21">
        <f t="shared" si="4"/>
        <v>0</v>
      </c>
    </row>
    <row r="39" spans="1:28" s="10" customFormat="1" ht="21.6" hidden="1" thickBot="1" x14ac:dyDescent="0.45">
      <c r="A39" s="9"/>
      <c r="B39" s="16">
        <v>3</v>
      </c>
      <c r="C39" s="27"/>
      <c r="D39" s="18"/>
      <c r="E39" s="9"/>
      <c r="F39" s="9"/>
      <c r="G39" s="49"/>
      <c r="H39" s="28">
        <f t="shared" si="0"/>
        <v>0</v>
      </c>
      <c r="I39" s="29"/>
      <c r="J39" s="18"/>
      <c r="K39" s="9"/>
      <c r="L39" s="9"/>
      <c r="M39" s="49"/>
      <c r="N39" s="81">
        <f t="shared" si="1"/>
        <v>0</v>
      </c>
      <c r="O39" s="27"/>
      <c r="P39" s="18"/>
      <c r="Q39" s="9"/>
      <c r="R39" s="9"/>
      <c r="S39" s="49"/>
      <c r="T39" s="28">
        <f t="shared" si="2"/>
        <v>0</v>
      </c>
      <c r="U39" s="27"/>
      <c r="V39" s="18"/>
      <c r="W39" s="9"/>
      <c r="X39" s="9"/>
      <c r="Y39" s="86"/>
      <c r="Z39" s="30">
        <f t="shared" si="3"/>
        <v>0</v>
      </c>
      <c r="AA39" s="20"/>
      <c r="AB39" s="21">
        <f t="shared" si="4"/>
        <v>0</v>
      </c>
    </row>
  </sheetData>
  <sortState ref="A3:A17">
    <sortCondition ref="A3:A17"/>
  </sortState>
  <printOptions gridLines="1"/>
  <pageMargins left="0" right="0" top="0.75" bottom="0.75" header="0.3" footer="0.3"/>
  <pageSetup scale="50" orientation="landscape" r:id="rId1"/>
  <headerFooter>
    <oddHeader>&amp;C&amp;"-,Bold"&amp;10Dance
2012
SDHSAA - CHAMPIONSHIPS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64"/>
  <sheetViews>
    <sheetView tabSelected="1" topLeftCell="A30" zoomScale="80" zoomScaleNormal="80" workbookViewId="0">
      <selection activeCell="O45" sqref="O45"/>
    </sheetView>
  </sheetViews>
  <sheetFormatPr defaultColWidth="8.77734375" defaultRowHeight="14.4" x14ac:dyDescent="0.3"/>
  <cols>
    <col min="2" max="2" width="42" bestFit="1" customWidth="1"/>
    <col min="3" max="3" width="9.33203125" customWidth="1"/>
    <col min="8" max="8" width="10" customWidth="1"/>
    <col min="9" max="9" width="10.44140625" bestFit="1" customWidth="1"/>
    <col min="10" max="10" width="42" bestFit="1" customWidth="1"/>
  </cols>
  <sheetData>
    <row r="1" spans="1:17" ht="18.600000000000001" thickBot="1" x14ac:dyDescent="0.4">
      <c r="B1" s="97" t="s">
        <v>12</v>
      </c>
      <c r="C1" s="153" t="s">
        <v>52</v>
      </c>
      <c r="D1" s="68"/>
      <c r="E1" s="2"/>
      <c r="F1" s="2"/>
      <c r="G1" s="11"/>
      <c r="H1" s="11"/>
      <c r="I1" s="2"/>
      <c r="J1" s="97" t="s">
        <v>13</v>
      </c>
      <c r="K1" s="154" t="s">
        <v>53</v>
      </c>
      <c r="L1" s="69"/>
      <c r="O1" s="1"/>
      <c r="P1" s="1"/>
    </row>
    <row r="2" spans="1:17" ht="49.8" thickBot="1" x14ac:dyDescent="0.35">
      <c r="B2" s="13" t="s">
        <v>0</v>
      </c>
      <c r="C2" s="5" t="s">
        <v>37</v>
      </c>
      <c r="D2" s="12" t="s">
        <v>107</v>
      </c>
      <c r="E2" s="12" t="s">
        <v>108</v>
      </c>
      <c r="F2" s="12" t="s">
        <v>109</v>
      </c>
      <c r="G2" s="12" t="s">
        <v>4</v>
      </c>
      <c r="H2" s="12" t="s">
        <v>3</v>
      </c>
      <c r="I2" s="2"/>
      <c r="J2" s="13" t="s">
        <v>0</v>
      </c>
      <c r="K2" s="5" t="s">
        <v>35</v>
      </c>
      <c r="L2" s="12" t="s">
        <v>107</v>
      </c>
      <c r="M2" s="12" t="s">
        <v>108</v>
      </c>
      <c r="N2" s="12" t="s">
        <v>109</v>
      </c>
      <c r="O2" s="6" t="s">
        <v>4</v>
      </c>
      <c r="P2" s="6" t="s">
        <v>3</v>
      </c>
    </row>
    <row r="3" spans="1:17" ht="18.600000000000001" thickBot="1" x14ac:dyDescent="0.4">
      <c r="A3" s="136" t="s">
        <v>17</v>
      </c>
      <c r="B3" s="218" t="str">
        <f>'"AA" DANCE-ENTER-SCORE'!A15</f>
        <v>SF Washington/Angela Nieman</v>
      </c>
      <c r="C3" s="19" t="str">
        <f>'"AA" DANCE-ENTER-SCORE'!C15</f>
        <v>JAZZ</v>
      </c>
      <c r="D3" s="109">
        <f>'"AA" DANCE-ENTER-SCORE'!D15</f>
        <v>96.5</v>
      </c>
      <c r="E3" s="109">
        <f>'"AA" DANCE-ENTER-SCORE'!E15</f>
        <v>97</v>
      </c>
      <c r="F3" s="109">
        <f>'"AA" DANCE-ENTER-SCORE'!F15</f>
        <v>96.5</v>
      </c>
      <c r="G3" s="110">
        <f>'"AA" DANCE-ENTER-SCORE'!G15</f>
        <v>0</v>
      </c>
      <c r="H3" s="131">
        <f>'"AA" DANCE-ENTER-SCORE'!H15</f>
        <v>290</v>
      </c>
      <c r="I3" s="136" t="s">
        <v>17</v>
      </c>
      <c r="J3" s="218" t="str">
        <f>'"AA" DANCE-ENTER-SCORE'!A4</f>
        <v>Brandon Valley/Tracy Kuhn</v>
      </c>
      <c r="K3" s="19" t="str">
        <f>'"AA" DANCE-ENTER-SCORE'!I4</f>
        <v>KICK</v>
      </c>
      <c r="L3" s="19">
        <f>'"AA" DANCE-ENTER-SCORE'!J4</f>
        <v>94</v>
      </c>
      <c r="M3" s="19">
        <f>'"AA" DANCE-ENTER-SCORE'!K4</f>
        <v>94</v>
      </c>
      <c r="N3" s="19">
        <f>'"AA" DANCE-ENTER-SCORE'!L4</f>
        <v>92</v>
      </c>
      <c r="O3" s="110">
        <f>'"AA" DANCE-ENTER-SCORE'!M4</f>
        <v>0</v>
      </c>
      <c r="P3" s="131">
        <f>'"AA" DANCE-ENTER-SCORE'!N4</f>
        <v>280</v>
      </c>
      <c r="Q3" s="103"/>
    </row>
    <row r="4" spans="1:17" ht="18.600000000000001" thickBot="1" x14ac:dyDescent="0.4">
      <c r="A4" s="136" t="s">
        <v>18</v>
      </c>
      <c r="B4" s="218" t="str">
        <f>'"AA" DANCE-ENTER-SCORE'!A4</f>
        <v>Brandon Valley/Tracy Kuhn</v>
      </c>
      <c r="C4" s="19" t="str">
        <f>'"AA" DANCE-ENTER-SCORE'!C4</f>
        <v>JAZZ</v>
      </c>
      <c r="D4" s="109">
        <f>'"AA" DANCE-ENTER-SCORE'!D4</f>
        <v>96.5</v>
      </c>
      <c r="E4" s="109">
        <f>'"AA" DANCE-ENTER-SCORE'!E4</f>
        <v>96.5</v>
      </c>
      <c r="F4" s="109">
        <f>'"AA" DANCE-ENTER-SCORE'!F4</f>
        <v>96.5</v>
      </c>
      <c r="G4" s="110">
        <f>'"AA" DANCE-ENTER-SCORE'!G4</f>
        <v>1</v>
      </c>
      <c r="H4" s="131">
        <f>'"AA" DANCE-ENTER-SCORE'!H4</f>
        <v>288.5</v>
      </c>
      <c r="I4" s="136" t="s">
        <v>18</v>
      </c>
      <c r="J4" s="218" t="str">
        <f>'"AA" DANCE-ENTER-SCORE'!A19</f>
        <v>Yankton/Stacy Ryken</v>
      </c>
      <c r="K4" s="19" t="str">
        <f>'"AA" DANCE-ENTER-SCORE'!I19</f>
        <v>KICK</v>
      </c>
      <c r="L4" s="19">
        <f>'"AA" DANCE-ENTER-SCORE'!J19</f>
        <v>84.5</v>
      </c>
      <c r="M4" s="19">
        <f>'"AA" DANCE-ENTER-SCORE'!K19</f>
        <v>85.5</v>
      </c>
      <c r="N4" s="19">
        <f>'"AA" DANCE-ENTER-SCORE'!L19</f>
        <v>85.5</v>
      </c>
      <c r="O4" s="110">
        <f>'"AA" DANCE-ENTER-SCORE'!M19</f>
        <v>0</v>
      </c>
      <c r="P4" s="131">
        <f>'"AA" DANCE-ENTER-SCORE'!N19</f>
        <v>255.5</v>
      </c>
      <c r="Q4" s="103"/>
    </row>
    <row r="5" spans="1:17" ht="18.600000000000001" thickBot="1" x14ac:dyDescent="0.4">
      <c r="A5" s="136" t="s">
        <v>19</v>
      </c>
      <c r="B5" s="218" t="str">
        <f>'"AA" DANCE-ENTER-SCORE'!A19</f>
        <v>Yankton/Stacy Ryken</v>
      </c>
      <c r="C5" s="19" t="str">
        <f>'"AA" DANCE-ENTER-SCORE'!C19</f>
        <v>JAZZ</v>
      </c>
      <c r="D5" s="109">
        <f>'"AA" DANCE-ENTER-SCORE'!D19</f>
        <v>87.5</v>
      </c>
      <c r="E5" s="109">
        <f>'"AA" DANCE-ENTER-SCORE'!E19</f>
        <v>86</v>
      </c>
      <c r="F5" s="109">
        <f>'"AA" DANCE-ENTER-SCORE'!F19</f>
        <v>86</v>
      </c>
      <c r="G5" s="110">
        <f>'"AA" DANCE-ENTER-SCORE'!G19</f>
        <v>0</v>
      </c>
      <c r="H5" s="131">
        <f>'"AA" DANCE-ENTER-SCORE'!H19</f>
        <v>259.5</v>
      </c>
      <c r="I5" s="136" t="s">
        <v>19</v>
      </c>
      <c r="J5" s="218" t="str">
        <f>'"AA" DANCE-ENTER-SCORE'!A16</f>
        <v>Spearfish/Jessie Jeffery</v>
      </c>
      <c r="K5" s="19" t="str">
        <f>'"AA" DANCE-ENTER-SCORE'!I16</f>
        <v>KICK</v>
      </c>
      <c r="L5" s="19">
        <f>'"AA" DANCE-ENTER-SCORE'!J16</f>
        <v>81</v>
      </c>
      <c r="M5" s="19">
        <f>'"AA" DANCE-ENTER-SCORE'!K16</f>
        <v>81.5</v>
      </c>
      <c r="N5" s="19">
        <f>'"AA" DANCE-ENTER-SCORE'!L16</f>
        <v>80</v>
      </c>
      <c r="O5" s="110">
        <f>'"AA" DANCE-ENTER-SCORE'!M16</f>
        <v>0</v>
      </c>
      <c r="P5" s="131">
        <f>'"AA" DANCE-ENTER-SCORE'!N16</f>
        <v>242.5</v>
      </c>
      <c r="Q5" s="103"/>
    </row>
    <row r="6" spans="1:17" ht="18.600000000000001" thickBot="1" x14ac:dyDescent="0.4">
      <c r="A6" s="136" t="s">
        <v>20</v>
      </c>
      <c r="B6" s="218" t="str">
        <f>'"AA" DANCE-ENTER-SCORE'!A6</f>
        <v>Harrisburg/Melissa Fikse</v>
      </c>
      <c r="C6" s="19" t="str">
        <f>'"AA" DANCE-ENTER-SCORE'!C6</f>
        <v>JAZZ</v>
      </c>
      <c r="D6" s="109">
        <f>'"AA" DANCE-ENTER-SCORE'!D6</f>
        <v>87.5</v>
      </c>
      <c r="E6" s="109">
        <f>'"AA" DANCE-ENTER-SCORE'!E6</f>
        <v>86.5</v>
      </c>
      <c r="F6" s="109">
        <f>'"AA" DANCE-ENTER-SCORE'!F6</f>
        <v>85</v>
      </c>
      <c r="G6" s="110">
        <f>'"AA" DANCE-ENTER-SCORE'!G6</f>
        <v>0</v>
      </c>
      <c r="H6" s="131">
        <f>'"AA" DANCE-ENTER-SCORE'!H6</f>
        <v>259</v>
      </c>
      <c r="I6" s="136" t="s">
        <v>20</v>
      </c>
      <c r="J6" s="218" t="str">
        <f>'"AA" DANCE-ENTER-SCORE'!A18</f>
        <v>Watertown/Amber Thomas</v>
      </c>
      <c r="K6" s="19" t="str">
        <f>'"AA" DANCE-ENTER-SCORE'!I18</f>
        <v>KICK</v>
      </c>
      <c r="L6" s="19">
        <f>'"AA" DANCE-ENTER-SCORE'!J18</f>
        <v>80</v>
      </c>
      <c r="M6" s="19">
        <f>'"AA" DANCE-ENTER-SCORE'!K18</f>
        <v>79.5</v>
      </c>
      <c r="N6" s="19">
        <f>'"AA" DANCE-ENTER-SCORE'!L18</f>
        <v>79</v>
      </c>
      <c r="O6" s="110">
        <f>'"AA" DANCE-ENTER-SCORE'!M18</f>
        <v>0</v>
      </c>
      <c r="P6" s="131">
        <f>'"AA" DANCE-ENTER-SCORE'!N18</f>
        <v>238.5</v>
      </c>
      <c r="Q6" s="103"/>
    </row>
    <row r="7" spans="1:17" ht="18.600000000000001" thickBot="1" x14ac:dyDescent="0.4">
      <c r="A7" s="136" t="s">
        <v>21</v>
      </c>
      <c r="B7" s="218" t="str">
        <f>'"AA" DANCE-ENTER-SCORE'!A7</f>
        <v>Huron/Megan Smith</v>
      </c>
      <c r="C7" s="19" t="str">
        <f>'"AA" DANCE-ENTER-SCORE'!C7</f>
        <v>JAZZ</v>
      </c>
      <c r="D7" s="109">
        <f>'"AA" DANCE-ENTER-SCORE'!D7</f>
        <v>87</v>
      </c>
      <c r="E7" s="109">
        <f>'"AA" DANCE-ENTER-SCORE'!E7</f>
        <v>85.5</v>
      </c>
      <c r="F7" s="109">
        <f>'"AA" DANCE-ENTER-SCORE'!F7</f>
        <v>83.5</v>
      </c>
      <c r="G7" s="110">
        <f>'"AA" DANCE-ENTER-SCORE'!G7</f>
        <v>0</v>
      </c>
      <c r="H7" s="131">
        <f>'"AA" DANCE-ENTER-SCORE'!H7</f>
        <v>256</v>
      </c>
      <c r="I7" s="136" t="s">
        <v>21</v>
      </c>
      <c r="J7" s="218" t="str">
        <f>'"AA" DANCE-ENTER-SCORE'!A17</f>
        <v>Sturgis/Megan Meister</v>
      </c>
      <c r="K7" s="19" t="str">
        <f>'"AA" DANCE-ENTER-SCORE'!I17</f>
        <v>KICK</v>
      </c>
      <c r="L7" s="19">
        <f>'"AA" DANCE-ENTER-SCORE'!J17</f>
        <v>61</v>
      </c>
      <c r="M7" s="19">
        <f>'"AA" DANCE-ENTER-SCORE'!K17</f>
        <v>60.5</v>
      </c>
      <c r="N7" s="19">
        <f>'"AA" DANCE-ENTER-SCORE'!L17</f>
        <v>60.5</v>
      </c>
      <c r="O7" s="110">
        <f>'"AA" DANCE-ENTER-SCORE'!M17</f>
        <v>0</v>
      </c>
      <c r="P7" s="131">
        <f>'"AA" DANCE-ENTER-SCORE'!N17</f>
        <v>182</v>
      </c>
      <c r="Q7" s="103"/>
    </row>
    <row r="8" spans="1:17" ht="18.600000000000001" thickBot="1" x14ac:dyDescent="0.4">
      <c r="A8" s="11" t="s">
        <v>22</v>
      </c>
      <c r="B8" s="218" t="str">
        <f>'"AA" DANCE-ENTER-SCORE'!A14</f>
        <v>SF Roosevelt/Melissa Sherman</v>
      </c>
      <c r="C8" s="19" t="str">
        <f>'"AA" DANCE-ENTER-SCORE'!C14</f>
        <v>JAZZ</v>
      </c>
      <c r="D8" s="109">
        <f>'"AA" DANCE-ENTER-SCORE'!D14</f>
        <v>88.5</v>
      </c>
      <c r="E8" s="109">
        <f>'"AA" DANCE-ENTER-SCORE'!E14</f>
        <v>86.5</v>
      </c>
      <c r="F8" s="109">
        <f>'"AA" DANCE-ENTER-SCORE'!F14</f>
        <v>87</v>
      </c>
      <c r="G8" s="110">
        <f>'"AA" DANCE-ENTER-SCORE'!G14</f>
        <v>10</v>
      </c>
      <c r="H8" s="131">
        <f>'"AA" DANCE-ENTER-SCORE'!H14</f>
        <v>252</v>
      </c>
      <c r="I8" s="137"/>
      <c r="J8" s="219" t="str">
        <f>'"AA" DANCE-ENTER-SCORE'!A3</f>
        <v>Aberdeen Central/Gina Pirlet</v>
      </c>
      <c r="K8" s="184">
        <f>'"AA" DANCE-ENTER-SCORE'!I3</f>
        <v>0</v>
      </c>
      <c r="L8" s="184">
        <f>'"AA" DANCE-ENTER-SCORE'!J3</f>
        <v>0</v>
      </c>
      <c r="M8" s="184">
        <f>'"AA" DANCE-ENTER-SCORE'!K3</f>
        <v>0</v>
      </c>
      <c r="N8" s="184">
        <f>'"AA" DANCE-ENTER-SCORE'!L3</f>
        <v>0</v>
      </c>
      <c r="O8" s="204">
        <f>'"AA" DANCE-ENTER-SCORE'!M3</f>
        <v>0</v>
      </c>
      <c r="P8" s="205">
        <f>'"AA" DANCE-ENTER-SCORE'!N3</f>
        <v>0</v>
      </c>
      <c r="Q8" s="73"/>
    </row>
    <row r="9" spans="1:17" ht="18.600000000000001" thickBot="1" x14ac:dyDescent="0.4">
      <c r="A9" s="11" t="s">
        <v>23</v>
      </c>
      <c r="B9" s="218" t="str">
        <f>'"AA" DANCE-ENTER-SCORE'!A12</f>
        <v>SF Lincoln/Jennifer Frankman</v>
      </c>
      <c r="C9" s="19" t="str">
        <f>'"AA" DANCE-ENTER-SCORE'!C12</f>
        <v>JAZZ</v>
      </c>
      <c r="D9" s="109">
        <f>'"AA" DANCE-ENTER-SCORE'!D12</f>
        <v>83</v>
      </c>
      <c r="E9" s="109">
        <f>'"AA" DANCE-ENTER-SCORE'!E12</f>
        <v>84.5</v>
      </c>
      <c r="F9" s="109">
        <f>'"AA" DANCE-ENTER-SCORE'!F12</f>
        <v>82.5</v>
      </c>
      <c r="G9" s="110">
        <f>'"AA" DANCE-ENTER-SCORE'!G12</f>
        <v>0</v>
      </c>
      <c r="H9" s="131">
        <f>'"AA" DANCE-ENTER-SCORE'!H12</f>
        <v>250</v>
      </c>
      <c r="I9" s="137"/>
      <c r="J9" s="219" t="str">
        <f>'"AA" DANCE-ENTER-SCORE'!A5</f>
        <v>Brookings/Sarah Scott</v>
      </c>
      <c r="K9" s="184">
        <f>'"AA" DANCE-ENTER-SCORE'!I5</f>
        <v>0</v>
      </c>
      <c r="L9" s="184">
        <f>'"AA" DANCE-ENTER-SCORE'!J5</f>
        <v>0</v>
      </c>
      <c r="M9" s="184">
        <f>'"AA" DANCE-ENTER-SCORE'!K5</f>
        <v>0</v>
      </c>
      <c r="N9" s="184">
        <f>'"AA" DANCE-ENTER-SCORE'!L5</f>
        <v>0</v>
      </c>
      <c r="O9" s="204">
        <f>'"AA" DANCE-ENTER-SCORE'!M5</f>
        <v>0</v>
      </c>
      <c r="P9" s="205">
        <f>'"AA" DANCE-ENTER-SCORE'!N5</f>
        <v>0</v>
      </c>
      <c r="Q9" s="73"/>
    </row>
    <row r="10" spans="1:17" ht="18.600000000000001" thickBot="1" x14ac:dyDescent="0.4">
      <c r="A10" s="11" t="s">
        <v>24</v>
      </c>
      <c r="B10" s="218" t="str">
        <f>'"AA" DANCE-ENTER-SCORE'!A18</f>
        <v>Watertown/Amber Thomas</v>
      </c>
      <c r="C10" s="19" t="str">
        <f>'"AA" DANCE-ENTER-SCORE'!C18</f>
        <v>JAZZ</v>
      </c>
      <c r="D10" s="109">
        <f>'"AA" DANCE-ENTER-SCORE'!D18</f>
        <v>77.5</v>
      </c>
      <c r="E10" s="109">
        <f>'"AA" DANCE-ENTER-SCORE'!E18</f>
        <v>78</v>
      </c>
      <c r="F10" s="109">
        <f>'"AA" DANCE-ENTER-SCORE'!F18</f>
        <v>76</v>
      </c>
      <c r="G10" s="110">
        <f>'"AA" DANCE-ENTER-SCORE'!G18</f>
        <v>0</v>
      </c>
      <c r="H10" s="131">
        <f>'"AA" DANCE-ENTER-SCORE'!H18</f>
        <v>231.5</v>
      </c>
      <c r="I10" s="137"/>
      <c r="J10" s="219" t="str">
        <f>'"AA" DANCE-ENTER-SCORE'!A6</f>
        <v>Harrisburg/Melissa Fikse</v>
      </c>
      <c r="K10" s="184">
        <f>'"AA" DANCE-ENTER-SCORE'!I6</f>
        <v>0</v>
      </c>
      <c r="L10" s="184">
        <f>'"AA" DANCE-ENTER-SCORE'!J6</f>
        <v>0</v>
      </c>
      <c r="M10" s="184">
        <f>'"AA" DANCE-ENTER-SCORE'!K6</f>
        <v>0</v>
      </c>
      <c r="N10" s="184">
        <f>'"AA" DANCE-ENTER-SCORE'!L6</f>
        <v>0</v>
      </c>
      <c r="O10" s="204">
        <f>'"AA" DANCE-ENTER-SCORE'!M6</f>
        <v>0</v>
      </c>
      <c r="P10" s="205">
        <f>'"AA" DANCE-ENTER-SCORE'!N6</f>
        <v>0</v>
      </c>
      <c r="Q10" s="73"/>
    </row>
    <row r="11" spans="1:17" ht="18.600000000000001" thickBot="1" x14ac:dyDescent="0.4">
      <c r="A11" s="11" t="s">
        <v>25</v>
      </c>
      <c r="B11" s="218" t="str">
        <f>'"AA" DANCE-ENTER-SCORE'!A11</f>
        <v>RC Stevens/Rachelle Warne</v>
      </c>
      <c r="C11" s="19" t="str">
        <f>'"AA" DANCE-ENTER-SCORE'!C11</f>
        <v>JAZZ</v>
      </c>
      <c r="D11" s="109">
        <f>'"AA" DANCE-ENTER-SCORE'!D11</f>
        <v>78</v>
      </c>
      <c r="E11" s="109">
        <f>'"AA" DANCE-ENTER-SCORE'!E11</f>
        <v>76</v>
      </c>
      <c r="F11" s="109">
        <f>'"AA" DANCE-ENTER-SCORE'!F11</f>
        <v>74.5</v>
      </c>
      <c r="G11" s="110">
        <f>'"AA" DANCE-ENTER-SCORE'!G11</f>
        <v>0</v>
      </c>
      <c r="H11" s="131">
        <f>'"AA" DANCE-ENTER-SCORE'!H11</f>
        <v>228.5</v>
      </c>
      <c r="I11" s="137"/>
      <c r="J11" s="219" t="str">
        <f>'"AA" DANCE-ENTER-SCORE'!A7</f>
        <v>Huron/Megan Smith</v>
      </c>
      <c r="K11" s="184">
        <f>'"AA" DANCE-ENTER-SCORE'!I7</f>
        <v>0</v>
      </c>
      <c r="L11" s="184">
        <f>'"AA" DANCE-ENTER-SCORE'!J7</f>
        <v>0</v>
      </c>
      <c r="M11" s="184">
        <f>'"AA" DANCE-ENTER-SCORE'!K7</f>
        <v>0</v>
      </c>
      <c r="N11" s="184">
        <f>'"AA" DANCE-ENTER-SCORE'!L7</f>
        <v>0</v>
      </c>
      <c r="O11" s="204">
        <f>'"AA" DANCE-ENTER-SCORE'!M7</f>
        <v>0</v>
      </c>
      <c r="P11" s="205">
        <f>'"AA" DANCE-ENTER-SCORE'!N7</f>
        <v>0</v>
      </c>
      <c r="Q11" s="73"/>
    </row>
    <row r="12" spans="1:17" ht="18.600000000000001" thickBot="1" x14ac:dyDescent="0.4">
      <c r="A12" s="11" t="s">
        <v>26</v>
      </c>
      <c r="B12" s="218" t="str">
        <f>'"AA" DANCE-ENTER-SCORE'!A3</f>
        <v>Aberdeen Central/Gina Pirlet</v>
      </c>
      <c r="C12" s="19" t="str">
        <f>'"AA" DANCE-ENTER-SCORE'!C3</f>
        <v>JAZZ</v>
      </c>
      <c r="D12" s="109">
        <f>'"AA" DANCE-ENTER-SCORE'!D3</f>
        <v>74.5</v>
      </c>
      <c r="E12" s="109">
        <f>'"AA" DANCE-ENTER-SCORE'!E3</f>
        <v>75</v>
      </c>
      <c r="F12" s="109">
        <f>'"AA" DANCE-ENTER-SCORE'!F3</f>
        <v>71</v>
      </c>
      <c r="G12" s="110">
        <f>'"AA" DANCE-ENTER-SCORE'!G3</f>
        <v>0</v>
      </c>
      <c r="H12" s="131">
        <f>'"AA" DANCE-ENTER-SCORE'!H3</f>
        <v>220.5</v>
      </c>
      <c r="I12" s="137"/>
      <c r="J12" s="219" t="str">
        <f>'"AA" DANCE-ENTER-SCORE'!A8</f>
        <v>Mitchell/Cassey Verhey</v>
      </c>
      <c r="K12" s="184">
        <f>'"AA" DANCE-ENTER-SCORE'!I8</f>
        <v>0</v>
      </c>
      <c r="L12" s="184">
        <f>'"AA" DANCE-ENTER-SCORE'!J8</f>
        <v>0</v>
      </c>
      <c r="M12" s="184">
        <f>'"AA" DANCE-ENTER-SCORE'!K8</f>
        <v>0</v>
      </c>
      <c r="N12" s="184">
        <f>'"AA" DANCE-ENTER-SCORE'!L8</f>
        <v>0</v>
      </c>
      <c r="O12" s="204">
        <f>'"AA" DANCE-ENTER-SCORE'!M8</f>
        <v>0</v>
      </c>
      <c r="P12" s="205">
        <f>'"AA" DANCE-ENTER-SCORE'!N8</f>
        <v>0</v>
      </c>
      <c r="Q12" s="73"/>
    </row>
    <row r="13" spans="1:17" ht="18.600000000000001" thickBot="1" x14ac:dyDescent="0.4">
      <c r="A13" s="11" t="s">
        <v>27</v>
      </c>
      <c r="B13" s="218" t="str">
        <f>'"AA" DANCE-ENTER-SCORE'!A13</f>
        <v>SF O'Gorman/Emilie Kennedy</v>
      </c>
      <c r="C13" s="19" t="str">
        <f>'"AA" DANCE-ENTER-SCORE'!C13</f>
        <v>JAZZ</v>
      </c>
      <c r="D13" s="109">
        <f>'"AA" DANCE-ENTER-SCORE'!D13</f>
        <v>75</v>
      </c>
      <c r="E13" s="109">
        <f>'"AA" DANCE-ENTER-SCORE'!E13</f>
        <v>73</v>
      </c>
      <c r="F13" s="109">
        <f>'"AA" DANCE-ENTER-SCORE'!F13</f>
        <v>71.5</v>
      </c>
      <c r="G13" s="110">
        <f>'"AA" DANCE-ENTER-SCORE'!G13</f>
        <v>0</v>
      </c>
      <c r="H13" s="131">
        <f>'"AA" DANCE-ENTER-SCORE'!H13</f>
        <v>219.5</v>
      </c>
      <c r="I13" s="137"/>
      <c r="J13" s="219" t="str">
        <f>'"AA" DANCE-ENTER-SCORE'!A9</f>
        <v>Pierre/Amanda Stoeser</v>
      </c>
      <c r="K13" s="184">
        <f>'"AA" DANCE-ENTER-SCORE'!I9</f>
        <v>0</v>
      </c>
      <c r="L13" s="184">
        <f>'"AA" DANCE-ENTER-SCORE'!J9</f>
        <v>0</v>
      </c>
      <c r="M13" s="184">
        <f>'"AA" DANCE-ENTER-SCORE'!K9</f>
        <v>0</v>
      </c>
      <c r="N13" s="184">
        <f>'"AA" DANCE-ENTER-SCORE'!L9</f>
        <v>0</v>
      </c>
      <c r="O13" s="204">
        <f>'"AA" DANCE-ENTER-SCORE'!M9</f>
        <v>0</v>
      </c>
      <c r="P13" s="205">
        <f>'"AA" DANCE-ENTER-SCORE'!N9</f>
        <v>0</v>
      </c>
      <c r="Q13" s="73"/>
    </row>
    <row r="14" spans="1:17" ht="18.600000000000001" thickBot="1" x14ac:dyDescent="0.4">
      <c r="A14" s="11" t="s">
        <v>28</v>
      </c>
      <c r="B14" s="218" t="str">
        <f>'"AA" DANCE-ENTER-SCORE'!A9</f>
        <v>Pierre/Amanda Stoeser</v>
      </c>
      <c r="C14" s="19" t="str">
        <f>'"AA" DANCE-ENTER-SCORE'!C9</f>
        <v xml:space="preserve">JAZZ   </v>
      </c>
      <c r="D14" s="109">
        <f>'"AA" DANCE-ENTER-SCORE'!D9</f>
        <v>74</v>
      </c>
      <c r="E14" s="109">
        <f>'"AA" DANCE-ENTER-SCORE'!E9</f>
        <v>72.5</v>
      </c>
      <c r="F14" s="109">
        <f>'"AA" DANCE-ENTER-SCORE'!F9</f>
        <v>70.5</v>
      </c>
      <c r="G14" s="110">
        <f>'"AA" DANCE-ENTER-SCORE'!G9</f>
        <v>0</v>
      </c>
      <c r="H14" s="131">
        <f>'"AA" DANCE-ENTER-SCORE'!H9</f>
        <v>217</v>
      </c>
      <c r="I14" s="137"/>
      <c r="J14" s="219" t="str">
        <f>'"AA" DANCE-ENTER-SCORE'!A10</f>
        <v>RC Central/Jenna Stephens</v>
      </c>
      <c r="K14" s="184">
        <f>'"AA" DANCE-ENTER-SCORE'!I10</f>
        <v>0</v>
      </c>
      <c r="L14" s="184">
        <f>'"AA" DANCE-ENTER-SCORE'!J10</f>
        <v>0</v>
      </c>
      <c r="M14" s="184">
        <f>'"AA" DANCE-ENTER-SCORE'!K10</f>
        <v>0</v>
      </c>
      <c r="N14" s="184">
        <f>'"AA" DANCE-ENTER-SCORE'!L10</f>
        <v>0</v>
      </c>
      <c r="O14" s="204">
        <f>'"AA" DANCE-ENTER-SCORE'!M10</f>
        <v>0</v>
      </c>
      <c r="P14" s="205">
        <f>'"AA" DANCE-ENTER-SCORE'!N10</f>
        <v>0</v>
      </c>
      <c r="Q14" s="73"/>
    </row>
    <row r="15" spans="1:17" ht="18.600000000000001" thickBot="1" x14ac:dyDescent="0.4">
      <c r="A15" s="11" t="s">
        <v>29</v>
      </c>
      <c r="B15" s="218" t="str">
        <f>'"AA" DANCE-ENTER-SCORE'!A8</f>
        <v>Mitchell/Cassey Verhey</v>
      </c>
      <c r="C15" s="19" t="str">
        <f>'"AA" DANCE-ENTER-SCORE'!C8</f>
        <v>JAZZ</v>
      </c>
      <c r="D15" s="109">
        <f>'"AA" DANCE-ENTER-SCORE'!D8</f>
        <v>73</v>
      </c>
      <c r="E15" s="109">
        <f>'"AA" DANCE-ENTER-SCORE'!E8</f>
        <v>74.5</v>
      </c>
      <c r="F15" s="109">
        <f>'"AA" DANCE-ENTER-SCORE'!F8</f>
        <v>69</v>
      </c>
      <c r="G15" s="110">
        <f>'"AA" DANCE-ENTER-SCORE'!G8</f>
        <v>0</v>
      </c>
      <c r="H15" s="131">
        <f>'"AA" DANCE-ENTER-SCORE'!H8</f>
        <v>216.5</v>
      </c>
      <c r="I15" s="137"/>
      <c r="J15" s="219" t="str">
        <f>'"AA" DANCE-ENTER-SCORE'!A11</f>
        <v>RC Stevens/Rachelle Warne</v>
      </c>
      <c r="K15" s="184">
        <f>'"AA" DANCE-ENTER-SCORE'!I11</f>
        <v>0</v>
      </c>
      <c r="L15" s="184">
        <f>'"AA" DANCE-ENTER-SCORE'!J11</f>
        <v>0</v>
      </c>
      <c r="M15" s="184">
        <f>'"AA" DANCE-ENTER-SCORE'!K11</f>
        <v>0</v>
      </c>
      <c r="N15" s="184">
        <f>'"AA" DANCE-ENTER-SCORE'!L11</f>
        <v>0</v>
      </c>
      <c r="O15" s="204">
        <f>'"AA" DANCE-ENTER-SCORE'!M11</f>
        <v>0</v>
      </c>
      <c r="P15" s="205">
        <f>'"AA" DANCE-ENTER-SCORE'!N11</f>
        <v>0</v>
      </c>
      <c r="Q15" s="73"/>
    </row>
    <row r="16" spans="1:17" ht="18.600000000000001" thickBot="1" x14ac:dyDescent="0.4">
      <c r="A16" s="11" t="s">
        <v>30</v>
      </c>
      <c r="B16" s="218" t="str">
        <f>'"AA" DANCE-ENTER-SCORE'!A10</f>
        <v>RC Central/Jenna Stephens</v>
      </c>
      <c r="C16" s="19" t="str">
        <f>'"AA" DANCE-ENTER-SCORE'!C10</f>
        <v>JAZZ</v>
      </c>
      <c r="D16" s="109">
        <f>'"AA" DANCE-ENTER-SCORE'!D10</f>
        <v>66</v>
      </c>
      <c r="E16" s="109">
        <f>'"AA" DANCE-ENTER-SCORE'!E10</f>
        <v>67</v>
      </c>
      <c r="F16" s="109">
        <f>'"AA" DANCE-ENTER-SCORE'!F10</f>
        <v>68</v>
      </c>
      <c r="G16" s="110">
        <f>'"AA" DANCE-ENTER-SCORE'!G10</f>
        <v>0</v>
      </c>
      <c r="H16" s="131">
        <f>'"AA" DANCE-ENTER-SCORE'!H10</f>
        <v>201</v>
      </c>
      <c r="I16" s="137"/>
      <c r="J16" s="219" t="str">
        <f>'"AA" DANCE-ENTER-SCORE'!A12</f>
        <v>SF Lincoln/Jennifer Frankman</v>
      </c>
      <c r="K16" s="184">
        <f>'"AA" DANCE-ENTER-SCORE'!I12</f>
        <v>0</v>
      </c>
      <c r="L16" s="184">
        <f>'"AA" DANCE-ENTER-SCORE'!J12</f>
        <v>0</v>
      </c>
      <c r="M16" s="184">
        <f>'"AA" DANCE-ENTER-SCORE'!K12</f>
        <v>0</v>
      </c>
      <c r="N16" s="184">
        <f>'"AA" DANCE-ENTER-SCORE'!L12</f>
        <v>0</v>
      </c>
      <c r="O16" s="204">
        <f>'"AA" DANCE-ENTER-SCORE'!M12</f>
        <v>0</v>
      </c>
      <c r="P16" s="205">
        <f>'"AA" DANCE-ENTER-SCORE'!N12</f>
        <v>0</v>
      </c>
      <c r="Q16" s="73"/>
    </row>
    <row r="17" spans="1:17" ht="18.600000000000001" thickBot="1" x14ac:dyDescent="0.4">
      <c r="A17" s="11" t="s">
        <v>31</v>
      </c>
      <c r="B17" s="218" t="str">
        <f>'"AA" DANCE-ENTER-SCORE'!A17</f>
        <v>Sturgis/Megan Meister</v>
      </c>
      <c r="C17" s="65" t="str">
        <f>'"AA" DANCE-ENTER-SCORE'!C17</f>
        <v>JAZZ</v>
      </c>
      <c r="D17" s="65">
        <f>'"AA" DANCE-ENTER-SCORE'!D17</f>
        <v>63.5</v>
      </c>
      <c r="E17" s="65">
        <f>'"AA" DANCE-ENTER-SCORE'!E17</f>
        <v>61</v>
      </c>
      <c r="F17" s="65">
        <f>'"AA" DANCE-ENTER-SCORE'!F17</f>
        <v>61</v>
      </c>
      <c r="G17" s="66">
        <f>'"AA" DANCE-ENTER-SCORE'!G17</f>
        <v>0</v>
      </c>
      <c r="H17" s="132">
        <f>'"AA" DANCE-ENTER-SCORE'!H17</f>
        <v>185.5</v>
      </c>
      <c r="I17" s="137"/>
      <c r="J17" s="219" t="str">
        <f>'"AA" DANCE-ENTER-SCORE'!A13</f>
        <v>SF O'Gorman/Emilie Kennedy</v>
      </c>
      <c r="K17" s="184">
        <f>'"AA" DANCE-ENTER-SCORE'!I13</f>
        <v>0</v>
      </c>
      <c r="L17" s="184">
        <f>'"AA" DANCE-ENTER-SCORE'!J13</f>
        <v>0</v>
      </c>
      <c r="M17" s="184">
        <f>'"AA" DANCE-ENTER-SCORE'!K13</f>
        <v>0</v>
      </c>
      <c r="N17" s="184">
        <f>'"AA" DANCE-ENTER-SCORE'!L13</f>
        <v>0</v>
      </c>
      <c r="O17" s="204">
        <f>'"AA" DANCE-ENTER-SCORE'!M13</f>
        <v>0</v>
      </c>
      <c r="P17" s="205">
        <f>'"AA" DANCE-ENTER-SCORE'!N13</f>
        <v>0</v>
      </c>
      <c r="Q17" s="73"/>
    </row>
    <row r="18" spans="1:17" ht="18.600000000000001" thickBot="1" x14ac:dyDescent="0.4">
      <c r="A18" s="11" t="s">
        <v>32</v>
      </c>
      <c r="B18" s="218" t="str">
        <f>'"AA" DANCE-ENTER-SCORE'!A5</f>
        <v>Brookings/Sarah Scott</v>
      </c>
      <c r="C18" s="65" t="str">
        <f>'"AA" DANCE-ENTER-SCORE'!C5</f>
        <v>JAZZ</v>
      </c>
      <c r="D18" s="65">
        <f>'"AA" DANCE-ENTER-SCORE'!D5</f>
        <v>61.5</v>
      </c>
      <c r="E18" s="65">
        <f>'"AA" DANCE-ENTER-SCORE'!E5</f>
        <v>61.5</v>
      </c>
      <c r="F18" s="65">
        <f>'"AA" DANCE-ENTER-SCORE'!F5</f>
        <v>62</v>
      </c>
      <c r="G18" s="66">
        <f>'"AA" DANCE-ENTER-SCORE'!G5</f>
        <v>0</v>
      </c>
      <c r="H18" s="132">
        <f>'"AA" DANCE-ENTER-SCORE'!H5</f>
        <v>185</v>
      </c>
      <c r="I18" s="137"/>
      <c r="J18" s="219" t="str">
        <f>'"AA" DANCE-ENTER-SCORE'!A14</f>
        <v>SF Roosevelt/Melissa Sherman</v>
      </c>
      <c r="K18" s="184">
        <f>'"AA" DANCE-ENTER-SCORE'!I14</f>
        <v>0</v>
      </c>
      <c r="L18" s="184">
        <f>'"AA" DANCE-ENTER-SCORE'!J14</f>
        <v>0</v>
      </c>
      <c r="M18" s="184">
        <f>'"AA" DANCE-ENTER-SCORE'!K14</f>
        <v>0</v>
      </c>
      <c r="N18" s="184">
        <f>'"AA" DANCE-ENTER-SCORE'!L14</f>
        <v>0</v>
      </c>
      <c r="O18" s="204">
        <f>'"AA" DANCE-ENTER-SCORE'!M14</f>
        <v>0</v>
      </c>
      <c r="P18" s="205">
        <f>'"AA" DANCE-ENTER-SCORE'!N14</f>
        <v>0</v>
      </c>
      <c r="Q18" s="73"/>
    </row>
    <row r="19" spans="1:17" ht="18.600000000000001" thickBot="1" x14ac:dyDescent="0.4">
      <c r="A19" s="137"/>
      <c r="B19" s="219" t="str">
        <f>'"AA" DANCE-ENTER-SCORE'!A16</f>
        <v>Spearfish/Jessie Jeffery</v>
      </c>
      <c r="C19" s="188">
        <f>'"AA" DANCE-ENTER-SCORE'!C16</f>
        <v>0</v>
      </c>
      <c r="D19" s="188">
        <f>'"AA" DANCE-ENTER-SCORE'!D16</f>
        <v>0</v>
      </c>
      <c r="E19" s="188">
        <f>'"AA" DANCE-ENTER-SCORE'!E16</f>
        <v>0</v>
      </c>
      <c r="F19" s="188">
        <f>'"AA" DANCE-ENTER-SCORE'!F16</f>
        <v>0</v>
      </c>
      <c r="G19" s="206">
        <f>'"AA" DANCE-ENTER-SCORE'!G16</f>
        <v>0</v>
      </c>
      <c r="H19" s="207">
        <f>'"AA" DANCE-ENTER-SCORE'!H16</f>
        <v>0</v>
      </c>
      <c r="I19" s="137"/>
      <c r="J19" s="219" t="str">
        <f>'"AA" DANCE-ENTER-SCORE'!A15</f>
        <v>SF Washington/Angela Nieman</v>
      </c>
      <c r="K19" s="188">
        <f>'"AA" DANCE-ENTER-SCORE'!I15</f>
        <v>0</v>
      </c>
      <c r="L19" s="188">
        <f>'"AA" DANCE-ENTER-SCORE'!J15</f>
        <v>0</v>
      </c>
      <c r="M19" s="188">
        <f>'"AA" DANCE-ENTER-SCORE'!K15</f>
        <v>0</v>
      </c>
      <c r="N19" s="188">
        <f>'"AA" DANCE-ENTER-SCORE'!L15</f>
        <v>0</v>
      </c>
      <c r="O19" s="206">
        <f>'"AA" DANCE-ENTER-SCORE'!M15</f>
        <v>0</v>
      </c>
      <c r="P19" s="207">
        <f>'"AA" DANCE-ENTER-SCORE'!N15</f>
        <v>0</v>
      </c>
      <c r="Q19" s="73"/>
    </row>
    <row r="21" spans="1:17" ht="18.600000000000001" thickBot="1" x14ac:dyDescent="0.4">
      <c r="B21" s="97" t="s">
        <v>83</v>
      </c>
      <c r="C21" s="154" t="s">
        <v>51</v>
      </c>
      <c r="D21" s="69"/>
      <c r="G21" s="1"/>
      <c r="H21" s="1"/>
      <c r="J21" s="97" t="s">
        <v>14</v>
      </c>
      <c r="K21" s="154" t="s">
        <v>54</v>
      </c>
      <c r="L21" s="69"/>
      <c r="O21" s="1"/>
      <c r="P21" s="1"/>
    </row>
    <row r="22" spans="1:17" ht="49.8" thickBot="1" x14ac:dyDescent="0.35">
      <c r="B22" s="13" t="s">
        <v>0</v>
      </c>
      <c r="C22" s="5" t="s">
        <v>36</v>
      </c>
      <c r="D22" s="12" t="s">
        <v>107</v>
      </c>
      <c r="E22" s="12" t="s">
        <v>108</v>
      </c>
      <c r="F22" s="12" t="s">
        <v>109</v>
      </c>
      <c r="G22" s="6" t="s">
        <v>4</v>
      </c>
      <c r="H22" s="6" t="s">
        <v>3</v>
      </c>
      <c r="J22" s="13" t="s">
        <v>0</v>
      </c>
      <c r="K22" s="5" t="s">
        <v>38</v>
      </c>
      <c r="L22" s="12" t="s">
        <v>107</v>
      </c>
      <c r="M22" s="12" t="s">
        <v>108</v>
      </c>
      <c r="N22" s="12" t="s">
        <v>109</v>
      </c>
      <c r="O22" s="6" t="s">
        <v>4</v>
      </c>
      <c r="P22" s="6" t="s">
        <v>3</v>
      </c>
    </row>
    <row r="23" spans="1:17" ht="18.600000000000001" thickBot="1" x14ac:dyDescent="0.4">
      <c r="A23" s="136" t="s">
        <v>17</v>
      </c>
      <c r="B23" s="218" t="str">
        <f>'"AA" DANCE-ENTER-SCORE'!A15</f>
        <v>SF Washington/Angela Nieman</v>
      </c>
      <c r="C23" s="65" t="str">
        <f>'"AA" DANCE-ENTER-SCORE'!O15</f>
        <v>POM</v>
      </c>
      <c r="D23" s="65">
        <f>'"AA" DANCE-ENTER-SCORE'!P15</f>
        <v>98.5</v>
      </c>
      <c r="E23" s="65">
        <f>'"AA" DANCE-ENTER-SCORE'!Q15</f>
        <v>99.5</v>
      </c>
      <c r="F23" s="65">
        <f>'"AA" DANCE-ENTER-SCORE'!R15</f>
        <v>98.5</v>
      </c>
      <c r="G23" s="66">
        <f>'"AA" DANCE-ENTER-SCORE'!S15</f>
        <v>0</v>
      </c>
      <c r="H23" s="132">
        <f>'"AA" DANCE-ENTER-SCORE'!T15</f>
        <v>296.5</v>
      </c>
      <c r="I23" s="136" t="s">
        <v>17</v>
      </c>
      <c r="J23" s="220" t="str">
        <f>'"AA" DANCE-ENTER-SCORE'!A15</f>
        <v>SF Washington/Angela Nieman</v>
      </c>
      <c r="K23" s="65" t="str">
        <f>'"AA" DANCE-ENTER-SCORE'!U15</f>
        <v>H/H</v>
      </c>
      <c r="L23" s="111">
        <f>'"AA" DANCE-ENTER-SCORE'!V15</f>
        <v>97.5</v>
      </c>
      <c r="M23" s="19">
        <f>'"AA" DANCE-ENTER-SCORE'!W15</f>
        <v>99</v>
      </c>
      <c r="N23" s="19">
        <f>'"AA" DANCE-ENTER-SCORE'!X15</f>
        <v>98.5</v>
      </c>
      <c r="O23" s="110">
        <f>'"AA" DANCE-ENTER-SCORE'!Y15</f>
        <v>0</v>
      </c>
      <c r="P23" s="131">
        <f>'"AA" DANCE-ENTER-SCORE'!Z15</f>
        <v>295</v>
      </c>
      <c r="Q23" s="103"/>
    </row>
    <row r="24" spans="1:17" ht="18.600000000000001" thickBot="1" x14ac:dyDescent="0.4">
      <c r="A24" s="136" t="s">
        <v>18</v>
      </c>
      <c r="B24" s="218" t="str">
        <f>'"AA" DANCE-ENTER-SCORE'!A4</f>
        <v>Brandon Valley/Tracy Kuhn</v>
      </c>
      <c r="C24" s="65" t="str">
        <f>'"AA" DANCE-ENTER-SCORE'!O4</f>
        <v>POM</v>
      </c>
      <c r="D24" s="65">
        <f>'"AA" DANCE-ENTER-SCORE'!P4</f>
        <v>98</v>
      </c>
      <c r="E24" s="65">
        <f>'"AA" DANCE-ENTER-SCORE'!Q4</f>
        <v>98</v>
      </c>
      <c r="F24" s="65">
        <f>'"AA" DANCE-ENTER-SCORE'!R4</f>
        <v>98.5</v>
      </c>
      <c r="G24" s="66">
        <f>'"AA" DANCE-ENTER-SCORE'!S4</f>
        <v>0</v>
      </c>
      <c r="H24" s="132">
        <f>'"AA" DANCE-ENTER-SCORE'!T4</f>
        <v>294.5</v>
      </c>
      <c r="I24" s="136" t="s">
        <v>18</v>
      </c>
      <c r="J24" s="218" t="str">
        <f>'"AA" DANCE-ENTER-SCORE'!A14</f>
        <v>SF Roosevelt/Melissa Sherman</v>
      </c>
      <c r="K24" s="65" t="str">
        <f>'"AA" DANCE-ENTER-SCORE'!U14</f>
        <v>H/H</v>
      </c>
      <c r="L24" s="111">
        <f>'"AA" DANCE-ENTER-SCORE'!V14</f>
        <v>96</v>
      </c>
      <c r="M24" s="19">
        <f>'"AA" DANCE-ENTER-SCORE'!W14</f>
        <v>98</v>
      </c>
      <c r="N24" s="19">
        <f>'"AA" DANCE-ENTER-SCORE'!X14</f>
        <v>97</v>
      </c>
      <c r="O24" s="110">
        <f>'"AA" DANCE-ENTER-SCORE'!Y14</f>
        <v>1</v>
      </c>
      <c r="P24" s="131">
        <f>'"AA" DANCE-ENTER-SCORE'!Z14</f>
        <v>290</v>
      </c>
      <c r="Q24" s="103"/>
    </row>
    <row r="25" spans="1:17" ht="18.600000000000001" thickBot="1" x14ac:dyDescent="0.4">
      <c r="A25" s="136" t="s">
        <v>19</v>
      </c>
      <c r="B25" s="218" t="str">
        <f>'"AA" DANCE-ENTER-SCORE'!A14</f>
        <v>SF Roosevelt/Melissa Sherman</v>
      </c>
      <c r="C25" s="65" t="str">
        <f>'"AA" DANCE-ENTER-SCORE'!O14</f>
        <v>POM</v>
      </c>
      <c r="D25" s="65">
        <f>'"AA" DANCE-ENTER-SCORE'!P14</f>
        <v>90</v>
      </c>
      <c r="E25" s="65">
        <f>'"AA" DANCE-ENTER-SCORE'!Q14</f>
        <v>90</v>
      </c>
      <c r="F25" s="65">
        <f>'"AA" DANCE-ENTER-SCORE'!R14</f>
        <v>90.5</v>
      </c>
      <c r="G25" s="66">
        <f>'"AA" DANCE-ENTER-SCORE'!S14</f>
        <v>0</v>
      </c>
      <c r="H25" s="132">
        <f>'"AA" DANCE-ENTER-SCORE'!T14</f>
        <v>270.5</v>
      </c>
      <c r="I25" s="136" t="s">
        <v>19</v>
      </c>
      <c r="J25" s="218" t="str">
        <f>'"AA" DANCE-ENTER-SCORE'!A7</f>
        <v>Huron/Megan Smith</v>
      </c>
      <c r="K25" s="65" t="str">
        <f>'"AA" DANCE-ENTER-SCORE'!U7</f>
        <v>H/H</v>
      </c>
      <c r="L25" s="111">
        <f>'"AA" DANCE-ENTER-SCORE'!V7</f>
        <v>95.5</v>
      </c>
      <c r="M25" s="19">
        <f>'"AA" DANCE-ENTER-SCORE'!W7</f>
        <v>96</v>
      </c>
      <c r="N25" s="19">
        <f>'"AA" DANCE-ENTER-SCORE'!X7</f>
        <v>93</v>
      </c>
      <c r="O25" s="110">
        <f>'"AA" DANCE-ENTER-SCORE'!Y7</f>
        <v>0</v>
      </c>
      <c r="P25" s="131">
        <f>'"AA" DANCE-ENTER-SCORE'!Z7</f>
        <v>284.5</v>
      </c>
      <c r="Q25" s="103"/>
    </row>
    <row r="26" spans="1:17" ht="18.600000000000001" thickBot="1" x14ac:dyDescent="0.4">
      <c r="A26" s="136" t="s">
        <v>20</v>
      </c>
      <c r="B26" s="218" t="str">
        <f>'"AA" DANCE-ENTER-SCORE'!A18</f>
        <v>Watertown/Amber Thomas</v>
      </c>
      <c r="C26" s="65" t="str">
        <f>'"AA" DANCE-ENTER-SCORE'!O18</f>
        <v>POM</v>
      </c>
      <c r="D26" s="65">
        <f>'"AA" DANCE-ENTER-SCORE'!P18</f>
        <v>84.5</v>
      </c>
      <c r="E26" s="65">
        <f>'"AA" DANCE-ENTER-SCORE'!Q18</f>
        <v>86.5</v>
      </c>
      <c r="F26" s="65">
        <f>'"AA" DANCE-ENTER-SCORE'!R18</f>
        <v>83</v>
      </c>
      <c r="G26" s="66">
        <f>'"AA" DANCE-ENTER-SCORE'!S18</f>
        <v>0</v>
      </c>
      <c r="H26" s="132">
        <f>'"AA" DANCE-ENTER-SCORE'!T18</f>
        <v>254</v>
      </c>
      <c r="I26" s="136" t="s">
        <v>20</v>
      </c>
      <c r="J26" s="218" t="str">
        <f>'"AA" DANCE-ENTER-SCORE'!A6</f>
        <v>Harrisburg/Melissa Fikse</v>
      </c>
      <c r="K26" s="65" t="str">
        <f>'"AA" DANCE-ENTER-SCORE'!U6</f>
        <v>H/H</v>
      </c>
      <c r="L26" s="111">
        <f>'"AA" DANCE-ENTER-SCORE'!V6</f>
        <v>86.5</v>
      </c>
      <c r="M26" s="19">
        <f>'"AA" DANCE-ENTER-SCORE'!W6</f>
        <v>87</v>
      </c>
      <c r="N26" s="19">
        <f>'"AA" DANCE-ENTER-SCORE'!X6</f>
        <v>88.5</v>
      </c>
      <c r="O26" s="110">
        <f>'"AA" DANCE-ENTER-SCORE'!Y6</f>
        <v>0</v>
      </c>
      <c r="P26" s="131">
        <f>'"AA" DANCE-ENTER-SCORE'!Z6</f>
        <v>262</v>
      </c>
      <c r="Q26" s="103"/>
    </row>
    <row r="27" spans="1:17" ht="18.600000000000001" thickBot="1" x14ac:dyDescent="0.4">
      <c r="A27" s="136" t="s">
        <v>21</v>
      </c>
      <c r="B27" s="218" t="str">
        <f>'"AA" DANCE-ENTER-SCORE'!A13</f>
        <v>SF O'Gorman/Emilie Kennedy</v>
      </c>
      <c r="C27" s="65" t="str">
        <f>'"AA" DANCE-ENTER-SCORE'!O13</f>
        <v>POM</v>
      </c>
      <c r="D27" s="65">
        <f>'"AA" DANCE-ENTER-SCORE'!P13</f>
        <v>84</v>
      </c>
      <c r="E27" s="65">
        <f>'"AA" DANCE-ENTER-SCORE'!Q13</f>
        <v>83.5</v>
      </c>
      <c r="F27" s="65">
        <f>'"AA" DANCE-ENTER-SCORE'!R13</f>
        <v>83</v>
      </c>
      <c r="G27" s="66">
        <f>'"AA" DANCE-ENTER-SCORE'!S13</f>
        <v>0</v>
      </c>
      <c r="H27" s="132">
        <f>'"AA" DANCE-ENTER-SCORE'!T13</f>
        <v>250.5</v>
      </c>
      <c r="I27" s="136" t="s">
        <v>21</v>
      </c>
      <c r="J27" s="218" t="str">
        <f>'"AA" DANCE-ENTER-SCORE'!A10</f>
        <v>RC Central/Jenna Stephens</v>
      </c>
      <c r="K27" s="65" t="str">
        <f>'"AA" DANCE-ENTER-SCORE'!U10</f>
        <v>H/H</v>
      </c>
      <c r="L27" s="111">
        <f>'"AA" DANCE-ENTER-SCORE'!V10</f>
        <v>86</v>
      </c>
      <c r="M27" s="19">
        <f>'"AA" DANCE-ENTER-SCORE'!W10</f>
        <v>85.5</v>
      </c>
      <c r="N27" s="19">
        <f>'"AA" DANCE-ENTER-SCORE'!X10</f>
        <v>84.5</v>
      </c>
      <c r="O27" s="110">
        <f>'"AA" DANCE-ENTER-SCORE'!Y10</f>
        <v>0</v>
      </c>
      <c r="P27" s="131">
        <f>'"AA" DANCE-ENTER-SCORE'!Z10</f>
        <v>256</v>
      </c>
      <c r="Q27" s="103"/>
    </row>
    <row r="28" spans="1:17" ht="18.600000000000001" thickBot="1" x14ac:dyDescent="0.4">
      <c r="A28" s="11" t="s">
        <v>22</v>
      </c>
      <c r="B28" s="218" t="str">
        <f>'"AA" DANCE-ENTER-SCORE'!A7</f>
        <v>Huron/Megan Smith</v>
      </c>
      <c r="C28" s="65" t="str">
        <f>'"AA" DANCE-ENTER-SCORE'!O7</f>
        <v>POM</v>
      </c>
      <c r="D28" s="65">
        <f>'"AA" DANCE-ENTER-SCORE'!P7</f>
        <v>84</v>
      </c>
      <c r="E28" s="65">
        <f>'"AA" DANCE-ENTER-SCORE'!Q7</f>
        <v>84.5</v>
      </c>
      <c r="F28" s="65">
        <f>'"AA" DANCE-ENTER-SCORE'!R7</f>
        <v>80</v>
      </c>
      <c r="G28" s="66">
        <f>'"AA" DANCE-ENTER-SCORE'!S7</f>
        <v>0</v>
      </c>
      <c r="H28" s="132">
        <f>'"AA" DANCE-ENTER-SCORE'!T7</f>
        <v>248.5</v>
      </c>
      <c r="I28" s="11" t="s">
        <v>22</v>
      </c>
      <c r="J28" s="218" t="str">
        <f>'"AA" DANCE-ENTER-SCORE'!A16</f>
        <v>Spearfish/Jessie Jeffery</v>
      </c>
      <c r="K28" s="65" t="str">
        <f>'"AA" DANCE-ENTER-SCORE'!U16</f>
        <v>H/H</v>
      </c>
      <c r="L28" s="111">
        <f>'"AA" DANCE-ENTER-SCORE'!V16</f>
        <v>84.5</v>
      </c>
      <c r="M28" s="19">
        <f>'"AA" DANCE-ENTER-SCORE'!W16</f>
        <v>87</v>
      </c>
      <c r="N28" s="19">
        <f>'"AA" DANCE-ENTER-SCORE'!X16</f>
        <v>86.5</v>
      </c>
      <c r="O28" s="110">
        <f>'"AA" DANCE-ENTER-SCORE'!Y16</f>
        <v>3</v>
      </c>
      <c r="P28" s="131">
        <f>'"AA" DANCE-ENTER-SCORE'!Z16</f>
        <v>255</v>
      </c>
      <c r="Q28" s="73"/>
    </row>
    <row r="29" spans="1:17" ht="18.600000000000001" thickBot="1" x14ac:dyDescent="0.4">
      <c r="A29" s="11" t="s">
        <v>23</v>
      </c>
      <c r="B29" s="218" t="str">
        <f>'"AA" DANCE-ENTER-SCORE'!A19</f>
        <v>Yankton/Stacy Ryken</v>
      </c>
      <c r="C29" s="65" t="str">
        <f>'"AA" DANCE-ENTER-SCORE'!O19</f>
        <v>POM</v>
      </c>
      <c r="D29" s="65">
        <f>'"AA" DANCE-ENTER-SCORE'!P19</f>
        <v>83.5</v>
      </c>
      <c r="E29" s="65">
        <f>'"AA" DANCE-ENTER-SCORE'!Q19</f>
        <v>82</v>
      </c>
      <c r="F29" s="65">
        <f>'"AA" DANCE-ENTER-SCORE'!R19</f>
        <v>82.5</v>
      </c>
      <c r="G29" s="66">
        <f>'"AA" DANCE-ENTER-SCORE'!S19</f>
        <v>0</v>
      </c>
      <c r="H29" s="132">
        <f>'"AA" DANCE-ENTER-SCORE'!T19</f>
        <v>248</v>
      </c>
      <c r="I29" s="11" t="s">
        <v>23</v>
      </c>
      <c r="J29" s="218" t="str">
        <f>'"AA" DANCE-ENTER-SCORE'!A13</f>
        <v>SF O'Gorman/Emilie Kennedy</v>
      </c>
      <c r="K29" s="65" t="str">
        <f>'"AA" DANCE-ENTER-SCORE'!U13</f>
        <v>H/H</v>
      </c>
      <c r="L29" s="111">
        <f>'"AA" DANCE-ENTER-SCORE'!V13</f>
        <v>85.5</v>
      </c>
      <c r="M29" s="19">
        <f>'"AA" DANCE-ENTER-SCORE'!W13</f>
        <v>81</v>
      </c>
      <c r="N29" s="19">
        <f>'"AA" DANCE-ENTER-SCORE'!X13</f>
        <v>83</v>
      </c>
      <c r="O29" s="110">
        <f>'"AA" DANCE-ENTER-SCORE'!Y13</f>
        <v>0</v>
      </c>
      <c r="P29" s="131">
        <f>'"AA" DANCE-ENTER-SCORE'!Z13</f>
        <v>249.5</v>
      </c>
      <c r="Q29" s="73"/>
    </row>
    <row r="30" spans="1:17" ht="18.600000000000001" thickBot="1" x14ac:dyDescent="0.4">
      <c r="A30" s="11" t="s">
        <v>117</v>
      </c>
      <c r="B30" s="218" t="str">
        <f>'"AA" DANCE-ENTER-SCORE'!A12</f>
        <v>SF Lincoln/Jennifer Frankman</v>
      </c>
      <c r="C30" s="65" t="str">
        <f>'"AA" DANCE-ENTER-SCORE'!O12</f>
        <v>POM</v>
      </c>
      <c r="D30" s="65">
        <f>'"AA" DANCE-ENTER-SCORE'!P12</f>
        <v>82</v>
      </c>
      <c r="E30" s="65">
        <f>'"AA" DANCE-ENTER-SCORE'!Q12</f>
        <v>81.5</v>
      </c>
      <c r="F30" s="65">
        <f>'"AA" DANCE-ENTER-SCORE'!R12</f>
        <v>83.5</v>
      </c>
      <c r="G30" s="66">
        <f>'"AA" DANCE-ENTER-SCORE'!S12</f>
        <v>0</v>
      </c>
      <c r="H30" s="132">
        <f>'"AA" DANCE-ENTER-SCORE'!T12</f>
        <v>247</v>
      </c>
      <c r="I30" s="11" t="s">
        <v>24</v>
      </c>
      <c r="J30" s="218" t="str">
        <f>'"AA" DANCE-ENTER-SCORE'!A12</f>
        <v>SF Lincoln/Jennifer Frankman</v>
      </c>
      <c r="K30" s="65" t="str">
        <f>'"AA" DANCE-ENTER-SCORE'!U12</f>
        <v>H/H</v>
      </c>
      <c r="L30" s="111">
        <f>'"AA" DANCE-ENTER-SCORE'!V12</f>
        <v>83</v>
      </c>
      <c r="M30" s="19">
        <f>'"AA" DANCE-ENTER-SCORE'!W12</f>
        <v>82</v>
      </c>
      <c r="N30" s="19">
        <f>'"AA" DANCE-ENTER-SCORE'!X12</f>
        <v>82.5</v>
      </c>
      <c r="O30" s="110">
        <f>'"AA" DANCE-ENTER-SCORE'!Y12</f>
        <v>2</v>
      </c>
      <c r="P30" s="131">
        <f>'"AA" DANCE-ENTER-SCORE'!Z12</f>
        <v>245.5</v>
      </c>
      <c r="Q30" s="73"/>
    </row>
    <row r="31" spans="1:17" ht="18.600000000000001" thickBot="1" x14ac:dyDescent="0.4">
      <c r="A31" s="11" t="s">
        <v>117</v>
      </c>
      <c r="B31" s="218" t="str">
        <f>'"AA" DANCE-ENTER-SCORE'!A16</f>
        <v>Spearfish/Jessie Jeffery</v>
      </c>
      <c r="C31" s="65" t="str">
        <f>'"AA" DANCE-ENTER-SCORE'!O16</f>
        <v>POM</v>
      </c>
      <c r="D31" s="65">
        <f>'"AA" DANCE-ENTER-SCORE'!P16</f>
        <v>81</v>
      </c>
      <c r="E31" s="65">
        <f>'"AA" DANCE-ENTER-SCORE'!Q16</f>
        <v>83.5</v>
      </c>
      <c r="F31" s="65">
        <f>'"AA" DANCE-ENTER-SCORE'!R16</f>
        <v>82.5</v>
      </c>
      <c r="G31" s="66">
        <f>'"AA" DANCE-ENTER-SCORE'!S16</f>
        <v>0</v>
      </c>
      <c r="H31" s="132">
        <f>'"AA" DANCE-ENTER-SCORE'!T16</f>
        <v>247</v>
      </c>
      <c r="I31" s="11" t="s">
        <v>25</v>
      </c>
      <c r="J31" s="218" t="str">
        <f>'"AA" DANCE-ENTER-SCORE'!A9</f>
        <v>Pierre/Amanda Stoeser</v>
      </c>
      <c r="K31" s="65" t="str">
        <f>'"AA" DANCE-ENTER-SCORE'!U9</f>
        <v>H/H</v>
      </c>
      <c r="L31" s="111">
        <f>'"AA" DANCE-ENTER-SCORE'!V9</f>
        <v>81.5</v>
      </c>
      <c r="M31" s="19">
        <f>'"AA" DANCE-ENTER-SCORE'!W9</f>
        <v>81</v>
      </c>
      <c r="N31" s="19">
        <f>'"AA" DANCE-ENTER-SCORE'!X9</f>
        <v>81.5</v>
      </c>
      <c r="O31" s="110">
        <f>'"AA" DANCE-ENTER-SCORE'!Y9</f>
        <v>0</v>
      </c>
      <c r="P31" s="131">
        <f>'"AA" DANCE-ENTER-SCORE'!Z9</f>
        <v>244</v>
      </c>
      <c r="Q31" s="73"/>
    </row>
    <row r="32" spans="1:17" ht="18.600000000000001" thickBot="1" x14ac:dyDescent="0.4">
      <c r="A32" s="11" t="s">
        <v>26</v>
      </c>
      <c r="B32" s="218" t="str">
        <f>'"AA" DANCE-ENTER-SCORE'!A6</f>
        <v>Harrisburg/Melissa Fikse</v>
      </c>
      <c r="C32" s="65" t="str">
        <f>'"AA" DANCE-ENTER-SCORE'!O6</f>
        <v>POM</v>
      </c>
      <c r="D32" s="65">
        <f>'"AA" DANCE-ENTER-SCORE'!P6</f>
        <v>80.5</v>
      </c>
      <c r="E32" s="65">
        <f>'"AA" DANCE-ENTER-SCORE'!Q6</f>
        <v>80</v>
      </c>
      <c r="F32" s="65">
        <f>'"AA" DANCE-ENTER-SCORE'!R6</f>
        <v>81</v>
      </c>
      <c r="G32" s="66">
        <f>'"AA" DANCE-ENTER-SCORE'!S6</f>
        <v>0</v>
      </c>
      <c r="H32" s="132">
        <f>'"AA" DANCE-ENTER-SCORE'!T6</f>
        <v>241.5</v>
      </c>
      <c r="I32" s="11" t="s">
        <v>26</v>
      </c>
      <c r="J32" s="218" t="str">
        <f>'"AA" DANCE-ENTER-SCORE'!A3</f>
        <v>Aberdeen Central/Gina Pirlet</v>
      </c>
      <c r="K32" s="65" t="str">
        <f>'"AA" DANCE-ENTER-SCORE'!U3</f>
        <v>H/H</v>
      </c>
      <c r="L32" s="111">
        <f>'"AA" DANCE-ENTER-SCORE'!V3</f>
        <v>77.5</v>
      </c>
      <c r="M32" s="19">
        <f>'"AA" DANCE-ENTER-SCORE'!W3</f>
        <v>80</v>
      </c>
      <c r="N32" s="19">
        <f>'"AA" DANCE-ENTER-SCORE'!X3</f>
        <v>79.5</v>
      </c>
      <c r="O32" s="110">
        <f>'"AA" DANCE-ENTER-SCORE'!Y3</f>
        <v>0</v>
      </c>
      <c r="P32" s="131">
        <f>'"AA" DANCE-ENTER-SCORE'!Z3</f>
        <v>237</v>
      </c>
      <c r="Q32" s="73"/>
    </row>
    <row r="33" spans="1:17" ht="18.600000000000001" thickBot="1" x14ac:dyDescent="0.4">
      <c r="A33" s="11" t="s">
        <v>118</v>
      </c>
      <c r="B33" s="218" t="str">
        <f>'"AA" DANCE-ENTER-SCORE'!A3</f>
        <v>Aberdeen Central/Gina Pirlet</v>
      </c>
      <c r="C33" s="65" t="str">
        <f>'"AA" DANCE-ENTER-SCORE'!O3</f>
        <v xml:space="preserve">POM   </v>
      </c>
      <c r="D33" s="65">
        <f>'"AA" DANCE-ENTER-SCORE'!P3</f>
        <v>80.5</v>
      </c>
      <c r="E33" s="65">
        <f>'"AA" DANCE-ENTER-SCORE'!Q3</f>
        <v>77.5</v>
      </c>
      <c r="F33" s="65">
        <f>'"AA" DANCE-ENTER-SCORE'!R3</f>
        <v>77</v>
      </c>
      <c r="G33" s="66">
        <f>'"AA" DANCE-ENTER-SCORE'!S3</f>
        <v>0</v>
      </c>
      <c r="H33" s="132">
        <f>'"AA" DANCE-ENTER-SCORE'!T3</f>
        <v>235</v>
      </c>
      <c r="I33" s="11" t="s">
        <v>27</v>
      </c>
      <c r="J33" s="218" t="str">
        <f>'"AA" DANCE-ENTER-SCORE'!A11</f>
        <v>RC Stevens/Rachelle Warne</v>
      </c>
      <c r="K33" s="65" t="str">
        <f>'"AA" DANCE-ENTER-SCORE'!U11</f>
        <v>H/H</v>
      </c>
      <c r="L33" s="111">
        <f>'"AA" DANCE-ENTER-SCORE'!V11</f>
        <v>77</v>
      </c>
      <c r="M33" s="19">
        <f>'"AA" DANCE-ENTER-SCORE'!W11</f>
        <v>77.5</v>
      </c>
      <c r="N33" s="19">
        <f>'"AA" DANCE-ENTER-SCORE'!X11</f>
        <v>77.5</v>
      </c>
      <c r="O33" s="110">
        <f>'"AA" DANCE-ENTER-SCORE'!Y11</f>
        <v>0</v>
      </c>
      <c r="P33" s="131">
        <f>'"AA" DANCE-ENTER-SCORE'!Z11</f>
        <v>232</v>
      </c>
      <c r="Q33" s="73"/>
    </row>
    <row r="34" spans="1:17" ht="18.600000000000001" thickBot="1" x14ac:dyDescent="0.4">
      <c r="A34" s="11" t="s">
        <v>118</v>
      </c>
      <c r="B34" s="218" t="str">
        <f>'"AA" DANCE-ENTER-SCORE'!A11</f>
        <v>RC Stevens/Rachelle Warne</v>
      </c>
      <c r="C34" s="65" t="str">
        <f>'"AA" DANCE-ENTER-SCORE'!O11</f>
        <v>POM</v>
      </c>
      <c r="D34" s="65">
        <f>'"AA" DANCE-ENTER-SCORE'!P11</f>
        <v>78</v>
      </c>
      <c r="E34" s="65">
        <f>'"AA" DANCE-ENTER-SCORE'!Q11</f>
        <v>79</v>
      </c>
      <c r="F34" s="65">
        <f>'"AA" DANCE-ENTER-SCORE'!R11</f>
        <v>78</v>
      </c>
      <c r="G34" s="66">
        <f>'"AA" DANCE-ENTER-SCORE'!S11</f>
        <v>0</v>
      </c>
      <c r="H34" s="132">
        <f>'"AA" DANCE-ENTER-SCORE'!T11</f>
        <v>235</v>
      </c>
      <c r="I34" s="11" t="s">
        <v>28</v>
      </c>
      <c r="J34" s="218" t="str">
        <f>'"AA" DANCE-ENTER-SCORE'!A8</f>
        <v>Mitchell/Cassey Verhey</v>
      </c>
      <c r="K34" s="65" t="str">
        <f>'"AA" DANCE-ENTER-SCORE'!U8</f>
        <v>H/H</v>
      </c>
      <c r="L34" s="111">
        <f>'"AA" DANCE-ENTER-SCORE'!V8</f>
        <v>75.5</v>
      </c>
      <c r="M34" s="19">
        <f>'"AA" DANCE-ENTER-SCORE'!W8</f>
        <v>78</v>
      </c>
      <c r="N34" s="19">
        <f>'"AA" DANCE-ENTER-SCORE'!X8</f>
        <v>76.5</v>
      </c>
      <c r="O34" s="110">
        <f>'"AA" DANCE-ENTER-SCORE'!Y8</f>
        <v>0</v>
      </c>
      <c r="P34" s="131">
        <f>'"AA" DANCE-ENTER-SCORE'!Z8</f>
        <v>230</v>
      </c>
      <c r="Q34" s="73"/>
    </row>
    <row r="35" spans="1:17" ht="18.600000000000001" thickBot="1" x14ac:dyDescent="0.4">
      <c r="A35" s="11" t="s">
        <v>29</v>
      </c>
      <c r="B35" s="218" t="str">
        <f>'"AA" DANCE-ENTER-SCORE'!A9</f>
        <v>Pierre/Amanda Stoeser</v>
      </c>
      <c r="C35" s="65" t="str">
        <f>'"AA" DANCE-ENTER-SCORE'!O9</f>
        <v>POM</v>
      </c>
      <c r="D35" s="65">
        <f>'"AA" DANCE-ENTER-SCORE'!P9</f>
        <v>78</v>
      </c>
      <c r="E35" s="65">
        <f>'"AA" DANCE-ENTER-SCORE'!Q9</f>
        <v>78</v>
      </c>
      <c r="F35" s="65">
        <f>'"AA" DANCE-ENTER-SCORE'!R9</f>
        <v>76</v>
      </c>
      <c r="G35" s="66">
        <f>'"AA" DANCE-ENTER-SCORE'!S9</f>
        <v>0</v>
      </c>
      <c r="H35" s="132">
        <f>'"AA" DANCE-ENTER-SCORE'!T9</f>
        <v>232</v>
      </c>
      <c r="I35" s="11" t="s">
        <v>29</v>
      </c>
      <c r="J35" s="218" t="str">
        <f>'"AA" DANCE-ENTER-SCORE'!A5</f>
        <v>Brookings/Sarah Scott</v>
      </c>
      <c r="K35" s="65" t="str">
        <f>'"AA" DANCE-ENTER-SCORE'!U5</f>
        <v>H/H</v>
      </c>
      <c r="L35" s="111">
        <f>'"AA" DANCE-ENTER-SCORE'!V5</f>
        <v>53.5</v>
      </c>
      <c r="M35" s="19">
        <f>'"AA" DANCE-ENTER-SCORE'!W5</f>
        <v>57.5</v>
      </c>
      <c r="N35" s="19">
        <f>'"AA" DANCE-ENTER-SCORE'!X5</f>
        <v>56.5</v>
      </c>
      <c r="O35" s="110">
        <f>'"AA" DANCE-ENTER-SCORE'!Y5</f>
        <v>0</v>
      </c>
      <c r="P35" s="131">
        <f>'"AA" DANCE-ENTER-SCORE'!Z5</f>
        <v>167.5</v>
      </c>
      <c r="Q35" s="73"/>
    </row>
    <row r="36" spans="1:17" ht="18.600000000000001" thickBot="1" x14ac:dyDescent="0.4">
      <c r="A36" s="11" t="s">
        <v>30</v>
      </c>
      <c r="B36" s="218" t="str">
        <f>'"AA" DANCE-ENTER-SCORE'!A10</f>
        <v>RC Central/Jenna Stephens</v>
      </c>
      <c r="C36" s="65" t="str">
        <f>'"AA" DANCE-ENTER-SCORE'!O10</f>
        <v>POM</v>
      </c>
      <c r="D36" s="65">
        <f>'"AA" DANCE-ENTER-SCORE'!P10</f>
        <v>76</v>
      </c>
      <c r="E36" s="65">
        <f>'"AA" DANCE-ENTER-SCORE'!Q10</f>
        <v>76.5</v>
      </c>
      <c r="F36" s="65">
        <f>'"AA" DANCE-ENTER-SCORE'!R10</f>
        <v>74.5</v>
      </c>
      <c r="G36" s="66">
        <f>'"AA" DANCE-ENTER-SCORE'!S10</f>
        <v>0</v>
      </c>
      <c r="H36" s="132">
        <f>'"AA" DANCE-ENTER-SCORE'!T10</f>
        <v>227</v>
      </c>
      <c r="I36" s="11" t="s">
        <v>30</v>
      </c>
      <c r="J36" s="219" t="str">
        <f>'"AA" DANCE-ENTER-SCORE'!A4</f>
        <v>Brandon Valley/Tracy Kuhn</v>
      </c>
      <c r="K36" s="188">
        <f>'"AA" DANCE-ENTER-SCORE'!U4</f>
        <v>0</v>
      </c>
      <c r="L36" s="209">
        <f>'"AA" DANCE-ENTER-SCORE'!V4</f>
        <v>0</v>
      </c>
      <c r="M36" s="184">
        <f>'"AA" DANCE-ENTER-SCORE'!W4</f>
        <v>0</v>
      </c>
      <c r="N36" s="184">
        <f>'"AA" DANCE-ENTER-SCORE'!X4</f>
        <v>0</v>
      </c>
      <c r="O36" s="204">
        <f>'"AA" DANCE-ENTER-SCORE'!Y4</f>
        <v>0</v>
      </c>
      <c r="P36" s="205">
        <f>'"AA" DANCE-ENTER-SCORE'!Z4</f>
        <v>0</v>
      </c>
      <c r="Q36" s="73"/>
    </row>
    <row r="37" spans="1:17" ht="18.600000000000001" thickBot="1" x14ac:dyDescent="0.4">
      <c r="A37" s="11" t="s">
        <v>31</v>
      </c>
      <c r="B37" s="218" t="str">
        <f>'"AA" DANCE-ENTER-SCORE'!A8</f>
        <v>Mitchell/Cassey Verhey</v>
      </c>
      <c r="C37" s="65" t="str">
        <f>'"AA" DANCE-ENTER-SCORE'!O8</f>
        <v>POM</v>
      </c>
      <c r="D37" s="65">
        <f>'"AA" DANCE-ENTER-SCORE'!P8</f>
        <v>72.5</v>
      </c>
      <c r="E37" s="65">
        <f>'"AA" DANCE-ENTER-SCORE'!Q8</f>
        <v>70</v>
      </c>
      <c r="F37" s="65">
        <f>'"AA" DANCE-ENTER-SCORE'!R8</f>
        <v>69.5</v>
      </c>
      <c r="G37" s="66">
        <f>'"AA" DANCE-ENTER-SCORE'!S8</f>
        <v>0</v>
      </c>
      <c r="H37" s="132">
        <f>'"AA" DANCE-ENTER-SCORE'!T8</f>
        <v>212</v>
      </c>
      <c r="I37" s="11" t="s">
        <v>31</v>
      </c>
      <c r="J37" s="219" t="str">
        <f>'"AA" DANCE-ENTER-SCORE'!A17</f>
        <v>Sturgis/Megan Meister</v>
      </c>
      <c r="K37" s="188">
        <f>'"AA" DANCE-ENTER-SCORE'!U17</f>
        <v>0</v>
      </c>
      <c r="L37" s="208">
        <f>'"AA" DANCE-ENTER-SCORE'!V17</f>
        <v>0</v>
      </c>
      <c r="M37" s="188">
        <f>'"AA" DANCE-ENTER-SCORE'!W17</f>
        <v>0</v>
      </c>
      <c r="N37" s="188">
        <f>'"AA" DANCE-ENTER-SCORE'!X17</f>
        <v>0</v>
      </c>
      <c r="O37" s="206">
        <f>'"AA" DANCE-ENTER-SCORE'!Y17</f>
        <v>0</v>
      </c>
      <c r="P37" s="207">
        <f>'"AA" DANCE-ENTER-SCORE'!Z17</f>
        <v>0</v>
      </c>
      <c r="Q37" s="73"/>
    </row>
    <row r="38" spans="1:17" ht="18.600000000000001" thickBot="1" x14ac:dyDescent="0.4">
      <c r="A38" s="11" t="s">
        <v>32</v>
      </c>
      <c r="B38" s="218" t="str">
        <f>'"AA" DANCE-ENTER-SCORE'!A17</f>
        <v>Sturgis/Megan Meister</v>
      </c>
      <c r="C38" s="65" t="str">
        <f>'"AA" DANCE-ENTER-SCORE'!O17</f>
        <v>POM</v>
      </c>
      <c r="D38" s="65">
        <f>'"AA" DANCE-ENTER-SCORE'!P17</f>
        <v>62</v>
      </c>
      <c r="E38" s="65">
        <f>'"AA" DANCE-ENTER-SCORE'!Q17</f>
        <v>62.5</v>
      </c>
      <c r="F38" s="65">
        <f>'"AA" DANCE-ENTER-SCORE'!R17</f>
        <v>61</v>
      </c>
      <c r="G38" s="66">
        <f>'"AA" DANCE-ENTER-SCORE'!S17</f>
        <v>0</v>
      </c>
      <c r="H38" s="132">
        <f>'"AA" DANCE-ENTER-SCORE'!T17</f>
        <v>185.5</v>
      </c>
      <c r="I38" s="11" t="s">
        <v>32</v>
      </c>
      <c r="J38" s="219" t="str">
        <f>'"AA" DANCE-ENTER-SCORE'!A18</f>
        <v>Watertown/Amber Thomas</v>
      </c>
      <c r="K38" s="188">
        <f>'"AA" DANCE-ENTER-SCORE'!U18</f>
        <v>0</v>
      </c>
      <c r="L38" s="208">
        <f>'"AA" DANCE-ENTER-SCORE'!V18</f>
        <v>0</v>
      </c>
      <c r="M38" s="188">
        <f>'"AA" DANCE-ENTER-SCORE'!W18</f>
        <v>0</v>
      </c>
      <c r="N38" s="188">
        <f>'"AA" DANCE-ENTER-SCORE'!X18</f>
        <v>0</v>
      </c>
      <c r="O38" s="206">
        <f>'"AA" DANCE-ENTER-SCORE'!Y18</f>
        <v>0</v>
      </c>
      <c r="P38" s="207">
        <f>'"AA" DANCE-ENTER-SCORE'!Z18</f>
        <v>0</v>
      </c>
      <c r="Q38" s="73"/>
    </row>
    <row r="39" spans="1:17" ht="18.600000000000001" thickBot="1" x14ac:dyDescent="0.4">
      <c r="A39" s="137"/>
      <c r="B39" s="219" t="str">
        <f>'"AA" DANCE-ENTER-SCORE'!A5</f>
        <v>Brookings/Sarah Scott</v>
      </c>
      <c r="C39" s="188">
        <f>'"AA" DANCE-ENTER-SCORE'!O5</f>
        <v>0</v>
      </c>
      <c r="D39" s="188">
        <f>'"AA" DANCE-ENTER-SCORE'!P5</f>
        <v>0</v>
      </c>
      <c r="E39" s="188">
        <f>'"AA" DANCE-ENTER-SCORE'!Q5</f>
        <v>0</v>
      </c>
      <c r="F39" s="188">
        <f>'"AA" DANCE-ENTER-SCORE'!R5</f>
        <v>0</v>
      </c>
      <c r="G39" s="206">
        <f>'"AA" DANCE-ENTER-SCORE'!S5</f>
        <v>0</v>
      </c>
      <c r="H39" s="207">
        <f>'"AA" DANCE-ENTER-SCORE'!T5</f>
        <v>0</v>
      </c>
      <c r="I39" s="137"/>
      <c r="J39" s="219" t="str">
        <f>'"AA" DANCE-ENTER-SCORE'!A19</f>
        <v>Yankton/Stacy Ryken</v>
      </c>
      <c r="K39" s="188">
        <f>'"AA" DANCE-ENTER-SCORE'!U19</f>
        <v>0</v>
      </c>
      <c r="L39" s="208">
        <f>'"AA" DANCE-ENTER-SCORE'!V19</f>
        <v>0</v>
      </c>
      <c r="M39" s="188">
        <f>'"AA" DANCE-ENTER-SCORE'!W19</f>
        <v>0</v>
      </c>
      <c r="N39" s="188">
        <f>'"AA" DANCE-ENTER-SCORE'!X19</f>
        <v>0</v>
      </c>
      <c r="O39" s="206">
        <f>'"AA" DANCE-ENTER-SCORE'!Y19</f>
        <v>0</v>
      </c>
      <c r="P39" s="207">
        <f>'"AA" DANCE-ENTER-SCORE'!Z19</f>
        <v>0</v>
      </c>
      <c r="Q39" s="73"/>
    </row>
    <row r="41" spans="1:17" ht="18" x14ac:dyDescent="0.35">
      <c r="B41" s="97" t="s">
        <v>15</v>
      </c>
      <c r="C41" s="98"/>
      <c r="D41" s="98"/>
      <c r="E41" s="98"/>
      <c r="F41" s="70" t="s">
        <v>50</v>
      </c>
    </row>
    <row r="42" spans="1:17" ht="15.6" x14ac:dyDescent="0.3">
      <c r="C42" s="8" t="s">
        <v>1</v>
      </c>
    </row>
    <row r="43" spans="1:17" ht="34.799999999999997" thickBot="1" x14ac:dyDescent="0.45">
      <c r="B43" s="13" t="s">
        <v>0</v>
      </c>
      <c r="C43" s="6" t="s">
        <v>2</v>
      </c>
      <c r="D43" s="6" t="s">
        <v>16</v>
      </c>
      <c r="F43" s="14"/>
      <c r="J43" s="152"/>
      <c r="K43" s="2"/>
      <c r="L43" s="2"/>
      <c r="M43" s="2"/>
    </row>
    <row r="44" spans="1:17" ht="22.8" thickBot="1" x14ac:dyDescent="0.5">
      <c r="B44" s="221" t="str">
        <f>'"AA" DANCE-ENTER-SCORE'!A15</f>
        <v>SF Washington/Angela Nieman</v>
      </c>
      <c r="C44" s="211">
        <f>'"AA" DANCE-ENTER-SCORE'!AB15</f>
        <v>293.83333333333331</v>
      </c>
      <c r="D44" s="147" t="s">
        <v>17</v>
      </c>
      <c r="E44" s="1" t="s">
        <v>48</v>
      </c>
      <c r="F44" s="14"/>
      <c r="H44" s="10"/>
      <c r="I44" s="10"/>
      <c r="J44" s="10"/>
      <c r="K44" s="168"/>
      <c r="L44" s="10"/>
      <c r="M44" s="2"/>
    </row>
    <row r="45" spans="1:17" ht="22.8" thickBot="1" x14ac:dyDescent="0.5">
      <c r="B45" s="221" t="str">
        <f>'"AA" DANCE-ENTER-SCORE'!A4</f>
        <v>Brandon Valley/Tracy Kuhn</v>
      </c>
      <c r="C45" s="211">
        <f>'"AA" DANCE-ENTER-SCORE'!AB4</f>
        <v>287.66666666666669</v>
      </c>
      <c r="D45" s="147" t="s">
        <v>18</v>
      </c>
      <c r="E45" s="1" t="s">
        <v>48</v>
      </c>
      <c r="F45" s="14"/>
      <c r="H45" s="210" t="s">
        <v>92</v>
      </c>
      <c r="I45" s="169" t="s">
        <v>95</v>
      </c>
      <c r="J45" s="171" t="s">
        <v>100</v>
      </c>
      <c r="K45" s="168"/>
      <c r="L45" s="10"/>
      <c r="M45" s="2"/>
    </row>
    <row r="46" spans="1:17" ht="22.8" thickBot="1" x14ac:dyDescent="0.5">
      <c r="B46" s="221" t="str">
        <f>'"AA" DANCE-ENTER-SCORE'!A14</f>
        <v>SF Roosevelt/Melissa Sherman</v>
      </c>
      <c r="C46" s="211">
        <f>'"AA" DANCE-ENTER-SCORE'!AB14</f>
        <v>270.83333333333331</v>
      </c>
      <c r="D46" s="147" t="s">
        <v>19</v>
      </c>
      <c r="E46" s="1" t="s">
        <v>49</v>
      </c>
      <c r="H46" s="210" t="s">
        <v>93</v>
      </c>
      <c r="I46" s="170" t="s">
        <v>96</v>
      </c>
      <c r="J46" s="172" t="s">
        <v>97</v>
      </c>
      <c r="K46" s="67"/>
      <c r="L46" s="31"/>
      <c r="M46" s="2"/>
    </row>
    <row r="47" spans="1:17" ht="22.8" thickBot="1" x14ac:dyDescent="0.5">
      <c r="B47" s="221" t="str">
        <f>'"AA" DANCE-ENTER-SCORE'!A7</f>
        <v>Huron/Megan Smith</v>
      </c>
      <c r="C47" s="211">
        <f>'"AA" DANCE-ENTER-SCORE'!AB7</f>
        <v>263</v>
      </c>
      <c r="D47" s="147" t="s">
        <v>20</v>
      </c>
      <c r="E47" s="1" t="s">
        <v>49</v>
      </c>
      <c r="H47" s="210" t="s">
        <v>94</v>
      </c>
      <c r="I47" s="170" t="s">
        <v>99</v>
      </c>
      <c r="J47" s="172" t="s">
        <v>98</v>
      </c>
      <c r="K47" s="67"/>
      <c r="L47" s="31"/>
      <c r="M47" s="2"/>
    </row>
    <row r="48" spans="1:17" ht="22.8" thickBot="1" x14ac:dyDescent="0.5">
      <c r="B48" s="221" t="str">
        <f>'"AA" DANCE-ENTER-SCORE'!A19</f>
        <v>Yankton/Stacy Ryken</v>
      </c>
      <c r="C48" s="211">
        <f>'"AA" DANCE-ENTER-SCORE'!AB19</f>
        <v>254.33333333333334</v>
      </c>
      <c r="D48" s="147" t="s">
        <v>21</v>
      </c>
      <c r="H48" s="165"/>
      <c r="I48" s="31"/>
      <c r="J48" s="174" t="s">
        <v>91</v>
      </c>
      <c r="K48" s="67"/>
      <c r="L48" s="31"/>
      <c r="M48" s="2"/>
    </row>
    <row r="49" spans="2:13" ht="22.8" thickBot="1" x14ac:dyDescent="0.5">
      <c r="B49" s="221" t="str">
        <f>'"AA" DANCE-ENTER-SCORE'!A6</f>
        <v>Harrisburg/Melissa Fikse</v>
      </c>
      <c r="C49" s="211">
        <f>'"AA" DANCE-ENTER-SCORE'!AB6</f>
        <v>254.16666666666666</v>
      </c>
      <c r="D49" s="147" t="s">
        <v>22</v>
      </c>
      <c r="H49" s="165"/>
      <c r="I49" s="31"/>
      <c r="J49" s="172" t="s">
        <v>105</v>
      </c>
      <c r="K49" s="67"/>
      <c r="L49" s="31"/>
      <c r="M49" s="2"/>
    </row>
    <row r="50" spans="2:13" ht="22.8" thickBot="1" x14ac:dyDescent="0.5">
      <c r="B50" s="221" t="str">
        <f>'"AA" DANCE-ENTER-SCORE'!A16</f>
        <v>Spearfish/Jessie Jeffery</v>
      </c>
      <c r="C50" s="211">
        <f>'"AA" DANCE-ENTER-SCORE'!AB16</f>
        <v>248.16666666666666</v>
      </c>
      <c r="D50" s="147" t="s">
        <v>23</v>
      </c>
      <c r="H50" s="166"/>
      <c r="I50" s="167"/>
      <c r="J50" s="173" t="s">
        <v>106</v>
      </c>
      <c r="K50" s="67"/>
      <c r="L50" s="31"/>
      <c r="M50" s="2"/>
    </row>
    <row r="51" spans="2:13" ht="22.8" thickBot="1" x14ac:dyDescent="0.5">
      <c r="B51" s="221" t="str">
        <f>'"AA" DANCE-ENTER-SCORE'!A12</f>
        <v>SF Lincoln/Jennifer Frankman</v>
      </c>
      <c r="C51" s="211">
        <f>'"AA" DANCE-ENTER-SCORE'!AB12</f>
        <v>247.5</v>
      </c>
      <c r="D51" s="147" t="s">
        <v>24</v>
      </c>
      <c r="J51" s="67"/>
      <c r="K51" s="105"/>
      <c r="L51" s="2"/>
      <c r="M51" s="2"/>
    </row>
    <row r="52" spans="2:13" ht="22.8" thickBot="1" x14ac:dyDescent="0.5">
      <c r="B52" s="221" t="str">
        <f>'"AA" DANCE-ENTER-SCORE'!A18</f>
        <v>Watertown/Amber Thomas</v>
      </c>
      <c r="C52" s="211">
        <f>'"AA" DANCE-ENTER-SCORE'!AB18</f>
        <v>241.33333333333334</v>
      </c>
      <c r="D52" s="148" t="s">
        <v>25</v>
      </c>
      <c r="J52" s="67"/>
      <c r="K52" s="105"/>
      <c r="L52" s="2"/>
      <c r="M52" s="2"/>
    </row>
    <row r="53" spans="2:13" ht="22.8" thickBot="1" x14ac:dyDescent="0.5">
      <c r="B53" s="222" t="str">
        <f>'"AA" DANCE-ENTER-SCORE'!A13</f>
        <v>SF O'Gorman/Emilie Kennedy</v>
      </c>
      <c r="C53" s="211">
        <f>'"AA" DANCE-ENTER-SCORE'!AB13</f>
        <v>239.83333333333334</v>
      </c>
      <c r="D53" s="148" t="s">
        <v>26</v>
      </c>
      <c r="J53" s="67"/>
      <c r="K53" s="105"/>
      <c r="L53" s="2"/>
      <c r="M53" s="2"/>
    </row>
    <row r="54" spans="2:13" ht="22.8" thickBot="1" x14ac:dyDescent="0.5">
      <c r="B54" s="221" t="str">
        <f>'"AA" DANCE-ENTER-SCORE'!A11</f>
        <v>RC Stevens/Rachelle Warne</v>
      </c>
      <c r="C54" s="211">
        <f>'"AA" DANCE-ENTER-SCORE'!AB11</f>
        <v>231.83333333333334</v>
      </c>
      <c r="D54" s="148" t="s">
        <v>27</v>
      </c>
      <c r="J54" s="67"/>
      <c r="K54" s="105"/>
      <c r="L54" s="2"/>
      <c r="M54" s="2"/>
    </row>
    <row r="55" spans="2:13" ht="22.8" thickBot="1" x14ac:dyDescent="0.5">
      <c r="B55" s="221" t="str">
        <f>'"AA" DANCE-ENTER-SCORE'!A9</f>
        <v>Pierre/Amanda Stoeser</v>
      </c>
      <c r="C55" s="211">
        <f>'"AA" DANCE-ENTER-SCORE'!AB9</f>
        <v>231</v>
      </c>
      <c r="D55" s="148" t="s">
        <v>28</v>
      </c>
      <c r="J55" s="67"/>
      <c r="K55" s="105"/>
      <c r="L55" s="2"/>
      <c r="M55" s="2"/>
    </row>
    <row r="56" spans="2:13" ht="22.8" thickBot="1" x14ac:dyDescent="0.5">
      <c r="B56" s="221" t="str">
        <f>'"AA" DANCE-ENTER-SCORE'!A3</f>
        <v>Aberdeen Central/Gina Pirlet</v>
      </c>
      <c r="C56" s="211">
        <f>'"AA" DANCE-ENTER-SCORE'!AB3</f>
        <v>230.83333333333334</v>
      </c>
      <c r="D56" s="148" t="s">
        <v>29</v>
      </c>
      <c r="J56" s="67"/>
      <c r="K56" s="105"/>
      <c r="L56" s="2"/>
      <c r="M56" s="2"/>
    </row>
    <row r="57" spans="2:13" ht="22.8" thickBot="1" x14ac:dyDescent="0.5">
      <c r="B57" s="221" t="str">
        <f>'"AA" DANCE-ENTER-SCORE'!A10</f>
        <v>RC Central/Jenna Stephens</v>
      </c>
      <c r="C57" s="211">
        <f>'"AA" DANCE-ENTER-SCORE'!AB10</f>
        <v>228</v>
      </c>
      <c r="D57" s="148" t="s">
        <v>30</v>
      </c>
      <c r="J57" s="67"/>
      <c r="K57" s="105"/>
      <c r="L57" s="2"/>
      <c r="M57" s="2"/>
    </row>
    <row r="58" spans="2:13" s="10" customFormat="1" ht="22.8" thickBot="1" x14ac:dyDescent="0.5">
      <c r="B58" s="221" t="str">
        <f>'"AA" DANCE-ENTER-SCORE'!A8</f>
        <v>Mitchell/Cassey Verhey</v>
      </c>
      <c r="C58" s="212">
        <f>'"AA" DANCE-ENTER-SCORE'!AB8</f>
        <v>219.5</v>
      </c>
      <c r="D58" s="148" t="s">
        <v>31</v>
      </c>
      <c r="J58" s="67"/>
      <c r="K58" s="105"/>
      <c r="L58" s="2"/>
      <c r="M58" s="2"/>
    </row>
    <row r="59" spans="2:13" ht="22.8" thickBot="1" x14ac:dyDescent="0.5">
      <c r="B59" s="223" t="str">
        <f>'"AA" DANCE-ENTER-SCORE'!A17</f>
        <v>Sturgis/Megan Meister</v>
      </c>
      <c r="C59" s="212">
        <f>'"AA" DANCE-ENTER-SCORE'!AB17</f>
        <v>184.33333333333334</v>
      </c>
      <c r="D59" s="148" t="s">
        <v>32</v>
      </c>
      <c r="J59" s="10"/>
      <c r="K59" s="10"/>
      <c r="L59" s="10"/>
      <c r="M59" s="10"/>
    </row>
    <row r="60" spans="2:13" ht="22.8" thickBot="1" x14ac:dyDescent="0.5">
      <c r="B60" s="223" t="str">
        <f>'"AA" DANCE-ENTER-SCORE'!A5</f>
        <v>Brookings/Sarah Scott</v>
      </c>
      <c r="C60" s="212">
        <f>'"AA" DANCE-ENTER-SCORE'!AB5</f>
        <v>117.5</v>
      </c>
      <c r="D60" s="148" t="s">
        <v>65</v>
      </c>
    </row>
    <row r="64" spans="2:13" ht="18" x14ac:dyDescent="0.35">
      <c r="J64" s="69"/>
    </row>
  </sheetData>
  <sortState ref="B44:C60">
    <sortCondition descending="1" ref="C44:C60"/>
  </sortState>
  <pageMargins left="0.25" right="0.25" top="0.75" bottom="0.75" header="0.3" footer="0.3"/>
  <pageSetup scale="43" orientation="portrait" copies="20" r:id="rId1"/>
  <headerFooter>
    <oddHeader xml:space="preserve">&amp;C&amp;"-,Bold"&amp;10
SDHSAA - CHAMPIONSHIPS
2018 Class "AA"
DANCE RESULTS&amp;11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"A" DANCE-ENTER-SCORE</vt:lpstr>
      <vt:lpstr>"A"DANCE-DIVISION-RANKINGS</vt:lpstr>
      <vt:lpstr>"AA" DANCE-ENTER-SCORE</vt:lpstr>
      <vt:lpstr>"AA" DANCE-DIVISON-RANKINGS</vt:lpstr>
    </vt:vector>
  </TitlesOfParts>
  <Company>SDHSAA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joauch</dc:creator>
  <cp:lastModifiedBy>Dimock, Laura</cp:lastModifiedBy>
  <cp:lastPrinted>2018-10-20T21:23:28Z</cp:lastPrinted>
  <dcterms:created xsi:type="dcterms:W3CDTF">2011-08-22T20:45:38Z</dcterms:created>
  <dcterms:modified xsi:type="dcterms:W3CDTF">2018-10-20T21:54:36Z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579820430</vt:i4>
  </property>
  <property fmtid="{D5CDD505-2E9C-101B-9397-08002B2CF9AE}" pid="3" name="_NewReviewCycle">
    <vt:lpwstr/>
  </property>
  <property fmtid="{D5CDD505-2E9C-101B-9397-08002B2CF9AE}" pid="4" name="_EmailSubject">
    <vt:lpwstr>State Cheer Program</vt:lpwstr>
  </property>
  <property fmtid="{D5CDD505-2E9C-101B-9397-08002B2CF9AE}" pid="5" name="_AuthorEmail">
    <vt:lpwstr>bruce.kleinsasser@avera.org</vt:lpwstr>
  </property>
  <property fmtid="{D5CDD505-2E9C-101B-9397-08002B2CF9AE}" pid="6" name="_AuthorEmailDisplayName">
    <vt:lpwstr>Bruce Kleinsasser</vt:lpwstr>
  </property>
  <property fmtid="{D5CDD505-2E9C-101B-9397-08002B2CF9AE}" pid="7" name="_ReviewingToolsShownOnce">
    <vt:lpwstr/>
  </property>
</Properties>
</file>